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10E1C72B-CE0C-48D3-AD61-34A287D5B53F}" xr6:coauthVersionLast="47" xr6:coauthVersionMax="47" xr10:uidLastSave="{00000000-0000-0000-0000-000000000000}"/>
  <bookViews>
    <workbookView xWindow="-108" yWindow="-108" windowWidth="23256" windowHeight="12576" tabRatio="773" firstSheet="1" activeTab="11" xr2:uid="{00000000-000D-0000-FFFF-FFFF00000000}"/>
  </bookViews>
  <sheets>
    <sheet name="Données graphiques à masquer" sheetId="22" state="hidden" r:id="rId1"/>
    <sheet name="Descriptif" sheetId="6" r:id="rId2"/>
    <sheet name="A LIRE" sheetId="4" r:id="rId3"/>
    <sheet name="Synthèse" sheetId="7" r:id="rId4"/>
    <sheet name="France métro" sheetId="25" r:id="rId5"/>
    <sheet name="Paca" sheetId="24" r:id="rId6"/>
    <sheet name="dep04" sheetId="16" r:id="rId7"/>
    <sheet name="dep05" sheetId="17" r:id="rId8"/>
    <sheet name="dep06" sheetId="18" r:id="rId9"/>
    <sheet name="dep13" sheetId="19" r:id="rId10"/>
    <sheet name="dep83" sheetId="20" r:id="rId11"/>
    <sheet name="dep84" sheetId="21" r:id="rId12"/>
    <sheet name="Verif" sheetId="26" state="hidden" r:id="rId13"/>
  </sheets>
  <definedNames>
    <definedName name="_xlnm.Print_Area" localSheetId="2">'A LIRE'!$A$1:$K$18</definedName>
    <definedName name="_xlnm.Print_Area" localSheetId="1">Descriptif!$A$1:$K$14</definedName>
    <definedName name="_xlnm.Print_Area" localSheetId="3">Synthèse!$A$1:$F$69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22" l="1"/>
  <c r="D51" i="22"/>
  <c r="E51" i="22"/>
  <c r="F51" i="22"/>
  <c r="G51" i="22"/>
  <c r="H51" i="22"/>
  <c r="I51" i="22"/>
  <c r="J51" i="22"/>
  <c r="K51" i="22"/>
  <c r="L51" i="22"/>
  <c r="M51" i="22"/>
  <c r="N51" i="22"/>
  <c r="O51" i="22"/>
  <c r="P51" i="22"/>
  <c r="Q51" i="22"/>
  <c r="R51" i="22"/>
  <c r="S51" i="22"/>
  <c r="T51" i="22"/>
  <c r="U51" i="22"/>
  <c r="V51" i="22"/>
  <c r="W51" i="22"/>
  <c r="A101" i="26"/>
  <c r="F101" i="26" s="1"/>
  <c r="C101" i="26"/>
  <c r="D101" i="26"/>
  <c r="H101" i="26"/>
  <c r="I101" i="26"/>
  <c r="G101" i="26" s="1"/>
  <c r="M101" i="26"/>
  <c r="N101" i="26"/>
  <c r="A102" i="26"/>
  <c r="C102" i="26"/>
  <c r="D102" i="26"/>
  <c r="B102" i="26" s="1"/>
  <c r="F102" i="26"/>
  <c r="H102" i="26"/>
  <c r="I102" i="26"/>
  <c r="K102" i="26"/>
  <c r="M102" i="26"/>
  <c r="N102" i="26"/>
  <c r="A103" i="26"/>
  <c r="F103" i="26" s="1"/>
  <c r="C103" i="26"/>
  <c r="B103" i="26" s="1"/>
  <c r="D103" i="26"/>
  <c r="H103" i="26"/>
  <c r="I103" i="26"/>
  <c r="G103" i="26" s="1"/>
  <c r="K103" i="26"/>
  <c r="M103" i="26"/>
  <c r="N103" i="26"/>
  <c r="A104" i="26"/>
  <c r="F104" i="26" s="1"/>
  <c r="C104" i="26"/>
  <c r="D104" i="26"/>
  <c r="B104" i="26" s="1"/>
  <c r="H104" i="26"/>
  <c r="I104" i="26"/>
  <c r="M104" i="26"/>
  <c r="N104" i="26"/>
  <c r="L104" i="26" s="1"/>
  <c r="A105" i="26"/>
  <c r="F105" i="26" s="1"/>
  <c r="C105" i="26"/>
  <c r="D105" i="26"/>
  <c r="H105" i="26"/>
  <c r="I105" i="26"/>
  <c r="G105" i="26" s="1"/>
  <c r="K105" i="26"/>
  <c r="M105" i="26"/>
  <c r="N105" i="26"/>
  <c r="A106" i="26"/>
  <c r="C106" i="26"/>
  <c r="D106" i="26"/>
  <c r="B106" i="26" s="1"/>
  <c r="F106" i="26"/>
  <c r="H106" i="26"/>
  <c r="G106" i="26" s="1"/>
  <c r="I106" i="26"/>
  <c r="K106" i="26"/>
  <c r="M106" i="26"/>
  <c r="N106" i="26"/>
  <c r="L106" i="26" s="1"/>
  <c r="A107" i="26"/>
  <c r="F107" i="26" s="1"/>
  <c r="C107" i="26"/>
  <c r="D107" i="26"/>
  <c r="H107" i="26"/>
  <c r="I107" i="26"/>
  <c r="M107" i="26"/>
  <c r="N107" i="26"/>
  <c r="A108" i="26"/>
  <c r="C108" i="26"/>
  <c r="D108" i="26"/>
  <c r="B108" i="26" s="1"/>
  <c r="F108" i="26"/>
  <c r="H108" i="26"/>
  <c r="G108" i="26" s="1"/>
  <c r="I108" i="26"/>
  <c r="K108" i="26"/>
  <c r="M108" i="26"/>
  <c r="N108" i="26"/>
  <c r="L108" i="26" s="1"/>
  <c r="B101" i="26" l="1"/>
  <c r="G102" i="26"/>
  <c r="B105" i="26"/>
  <c r="L103" i="26"/>
  <c r="L107" i="26"/>
  <c r="K107" i="26"/>
  <c r="G107" i="26"/>
  <c r="K104" i="26"/>
  <c r="G104" i="26"/>
  <c r="B107" i="26"/>
  <c r="L105" i="26"/>
  <c r="L102" i="26"/>
  <c r="L101" i="26"/>
  <c r="K101" i="26"/>
  <c r="A93" i="26" l="1"/>
  <c r="F93" i="26" s="1"/>
  <c r="C93" i="26"/>
  <c r="D93" i="26"/>
  <c r="H93" i="26"/>
  <c r="I93" i="26"/>
  <c r="M93" i="26"/>
  <c r="N93" i="26"/>
  <c r="A94" i="26"/>
  <c r="K94" i="26" s="1"/>
  <c r="C94" i="26"/>
  <c r="D94" i="26"/>
  <c r="H94" i="26"/>
  <c r="I94" i="26"/>
  <c r="M94" i="26"/>
  <c r="N94" i="26"/>
  <c r="A95" i="26"/>
  <c r="F95" i="26" s="1"/>
  <c r="C95" i="26"/>
  <c r="D95" i="26"/>
  <c r="H95" i="26"/>
  <c r="I95" i="26"/>
  <c r="M95" i="26"/>
  <c r="N95" i="26"/>
  <c r="A96" i="26"/>
  <c r="K96" i="26" s="1"/>
  <c r="C96" i="26"/>
  <c r="D96" i="26"/>
  <c r="H96" i="26"/>
  <c r="I96" i="26"/>
  <c r="M96" i="26"/>
  <c r="N96" i="26"/>
  <c r="A97" i="26"/>
  <c r="F97" i="26" s="1"/>
  <c r="C97" i="26"/>
  <c r="D97" i="26"/>
  <c r="H97" i="26"/>
  <c r="I97" i="26"/>
  <c r="M97" i="26"/>
  <c r="N97" i="26"/>
  <c r="A98" i="26"/>
  <c r="K98" i="26" s="1"/>
  <c r="C98" i="26"/>
  <c r="D98" i="26"/>
  <c r="H98" i="26"/>
  <c r="I98" i="26"/>
  <c r="M98" i="26"/>
  <c r="N98" i="26"/>
  <c r="A99" i="26"/>
  <c r="F99" i="26" s="1"/>
  <c r="C99" i="26"/>
  <c r="D99" i="26"/>
  <c r="H99" i="26"/>
  <c r="I99" i="26"/>
  <c r="M99" i="26"/>
  <c r="N99" i="26"/>
  <c r="A100" i="26"/>
  <c r="K100" i="26" s="1"/>
  <c r="C100" i="26"/>
  <c r="D100" i="26"/>
  <c r="H100" i="26"/>
  <c r="I100" i="26"/>
  <c r="M100" i="26"/>
  <c r="N100" i="26"/>
  <c r="F96" i="26" l="1"/>
  <c r="G100" i="26"/>
  <c r="F98" i="26"/>
  <c r="B93" i="26"/>
  <c r="B100" i="26"/>
  <c r="B99" i="26"/>
  <c r="B97" i="26"/>
  <c r="B94" i="26"/>
  <c r="K99" i="26"/>
  <c r="K95" i="26"/>
  <c r="F100" i="26"/>
  <c r="K93" i="26"/>
  <c r="G99" i="26"/>
  <c r="G98" i="26"/>
  <c r="G97" i="26"/>
  <c r="G96" i="26"/>
  <c r="G94" i="26"/>
  <c r="G93" i="26"/>
  <c r="G95" i="26"/>
  <c r="B98" i="26"/>
  <c r="B96" i="26"/>
  <c r="B95" i="26"/>
  <c r="L100" i="26"/>
  <c r="L99" i="26"/>
  <c r="L98" i="26"/>
  <c r="L96" i="26"/>
  <c r="L93" i="26"/>
  <c r="L97" i="26"/>
  <c r="L95" i="26"/>
  <c r="L94" i="26"/>
  <c r="K97" i="26"/>
  <c r="F94" i="26"/>
  <c r="A87" i="26" l="1"/>
  <c r="F87" i="26" s="1"/>
  <c r="C87" i="26"/>
  <c r="D87" i="26"/>
  <c r="H87" i="26"/>
  <c r="I87" i="26"/>
  <c r="M87" i="26"/>
  <c r="N87" i="26"/>
  <c r="A88" i="26"/>
  <c r="F88" i="26" s="1"/>
  <c r="C88" i="26"/>
  <c r="D88" i="26"/>
  <c r="H88" i="26"/>
  <c r="I88" i="26"/>
  <c r="M88" i="26"/>
  <c r="N88" i="26"/>
  <c r="A89" i="26"/>
  <c r="F89" i="26" s="1"/>
  <c r="C89" i="26"/>
  <c r="D89" i="26"/>
  <c r="H89" i="26"/>
  <c r="I89" i="26"/>
  <c r="M89" i="26"/>
  <c r="N89" i="26"/>
  <c r="A90" i="26"/>
  <c r="F90" i="26" s="1"/>
  <c r="C90" i="26"/>
  <c r="D90" i="26"/>
  <c r="H90" i="26"/>
  <c r="I90" i="26"/>
  <c r="M90" i="26"/>
  <c r="N90" i="26"/>
  <c r="A91" i="26"/>
  <c r="F91" i="26" s="1"/>
  <c r="C91" i="26"/>
  <c r="D91" i="26"/>
  <c r="H91" i="26"/>
  <c r="I91" i="26"/>
  <c r="M91" i="26"/>
  <c r="N91" i="26"/>
  <c r="A92" i="26"/>
  <c r="F92" i="26" s="1"/>
  <c r="C92" i="26"/>
  <c r="D92" i="26"/>
  <c r="H92" i="26"/>
  <c r="I92" i="26"/>
  <c r="M92" i="26"/>
  <c r="N92" i="26"/>
  <c r="K88" i="26" l="1"/>
  <c r="K92" i="26"/>
  <c r="K91" i="26"/>
  <c r="L91" i="26"/>
  <c r="G90" i="26"/>
  <c r="B91" i="26"/>
  <c r="K90" i="26"/>
  <c r="K89" i="26"/>
  <c r="G92" i="26"/>
  <c r="G91" i="26"/>
  <c r="L88" i="26"/>
  <c r="B92" i="26"/>
  <c r="L92" i="26"/>
  <c r="B90" i="26"/>
  <c r="B87" i="26"/>
  <c r="L90" i="26"/>
  <c r="B89" i="26"/>
  <c r="L89" i="26"/>
  <c r="G89" i="26"/>
  <c r="G88" i="26"/>
  <c r="B88" i="26"/>
  <c r="G87" i="26"/>
  <c r="K87" i="26"/>
  <c r="L87" i="26"/>
  <c r="A80" i="26" l="1"/>
  <c r="F80" i="26" s="1"/>
  <c r="A81" i="26"/>
  <c r="F81" i="26" s="1"/>
  <c r="A82" i="26"/>
  <c r="F82" i="26" s="1"/>
  <c r="A83" i="26"/>
  <c r="F83" i="26" s="1"/>
  <c r="C83" i="26"/>
  <c r="D83" i="26"/>
  <c r="H83" i="26"/>
  <c r="I83" i="26"/>
  <c r="M83" i="26"/>
  <c r="N83" i="26"/>
  <c r="A84" i="26"/>
  <c r="F84" i="26" s="1"/>
  <c r="C84" i="26"/>
  <c r="D84" i="26"/>
  <c r="H84" i="26"/>
  <c r="I84" i="26"/>
  <c r="M84" i="26"/>
  <c r="N84" i="26"/>
  <c r="A85" i="26"/>
  <c r="K85" i="26" s="1"/>
  <c r="C85" i="26"/>
  <c r="D85" i="26"/>
  <c r="H85" i="26"/>
  <c r="I85" i="26"/>
  <c r="M85" i="26"/>
  <c r="N85" i="26"/>
  <c r="A86" i="26"/>
  <c r="F86" i="26" s="1"/>
  <c r="C86" i="26"/>
  <c r="D86" i="26"/>
  <c r="H86" i="26"/>
  <c r="I86" i="26"/>
  <c r="M86" i="26"/>
  <c r="N86" i="26"/>
  <c r="A79" i="26"/>
  <c r="K79" i="26" s="1"/>
  <c r="G85" i="26" l="1"/>
  <c r="G86" i="26"/>
  <c r="L86" i="26"/>
  <c r="B86" i="26"/>
  <c r="B85" i="26"/>
  <c r="K86" i="26"/>
  <c r="K84" i="26"/>
  <c r="K83" i="26"/>
  <c r="F85" i="26"/>
  <c r="L85" i="26"/>
  <c r="G84" i="26"/>
  <c r="L84" i="26"/>
  <c r="B84" i="26"/>
  <c r="B83" i="26"/>
  <c r="L83" i="26"/>
  <c r="G83" i="26"/>
  <c r="K82" i="26"/>
  <c r="K80" i="26"/>
  <c r="K81" i="26"/>
  <c r="F79" i="26"/>
  <c r="A74" i="26" l="1"/>
  <c r="F74" i="26" s="1"/>
  <c r="A75" i="26"/>
  <c r="F75" i="26" s="1"/>
  <c r="A76" i="26"/>
  <c r="F76" i="26" s="1"/>
  <c r="A77" i="26"/>
  <c r="F77" i="26" s="1"/>
  <c r="A78" i="26"/>
  <c r="F78" i="26" s="1"/>
  <c r="K74" i="26" l="1"/>
  <c r="K78" i="26"/>
  <c r="K77" i="26"/>
  <c r="K76" i="26"/>
  <c r="K75" i="26"/>
  <c r="A73" i="26"/>
  <c r="F73" i="26" s="1"/>
  <c r="K73" i="26" l="1"/>
  <c r="A9" i="26"/>
  <c r="A8" i="26"/>
  <c r="A7" i="26"/>
  <c r="A6" i="26"/>
  <c r="A5" i="26"/>
  <c r="A4" i="26"/>
  <c r="A3" i="26"/>
  <c r="K4" i="26" l="1"/>
  <c r="F4" i="26"/>
  <c r="K6" i="26"/>
  <c r="F6" i="26"/>
  <c r="K8" i="26"/>
  <c r="F8" i="26"/>
  <c r="F3" i="26"/>
  <c r="K3" i="26"/>
  <c r="F5" i="26"/>
  <c r="K5" i="26"/>
  <c r="F7" i="26"/>
  <c r="K7" i="26"/>
  <c r="F9" i="26"/>
  <c r="K9"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40" i="26"/>
  <c r="A39" i="26"/>
  <c r="A38" i="26"/>
  <c r="A37" i="26"/>
  <c r="A36" i="26"/>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F11" i="26" l="1"/>
  <c r="K11" i="26"/>
  <c r="F13" i="26"/>
  <c r="K13" i="26"/>
  <c r="F15" i="26"/>
  <c r="K15" i="26"/>
  <c r="F17" i="26"/>
  <c r="K17" i="26"/>
  <c r="F19" i="26"/>
  <c r="K19" i="26"/>
  <c r="F21" i="26"/>
  <c r="K21" i="26"/>
  <c r="F23" i="26"/>
  <c r="K23" i="26"/>
  <c r="F25" i="26"/>
  <c r="K25" i="26"/>
  <c r="F27" i="26"/>
  <c r="K27" i="26"/>
  <c r="F29" i="26"/>
  <c r="K29" i="26"/>
  <c r="F31" i="26"/>
  <c r="K31" i="26"/>
  <c r="F33" i="26"/>
  <c r="K33" i="26"/>
  <c r="F35" i="26"/>
  <c r="K35" i="26"/>
  <c r="F37" i="26"/>
  <c r="K37" i="26"/>
  <c r="F39" i="26"/>
  <c r="K39" i="26"/>
  <c r="F41" i="26"/>
  <c r="K41" i="26"/>
  <c r="F43" i="26"/>
  <c r="K43" i="26"/>
  <c r="F45" i="26"/>
  <c r="K45" i="26"/>
  <c r="F47" i="26"/>
  <c r="K47" i="26"/>
  <c r="F49" i="26"/>
  <c r="K49" i="26"/>
  <c r="F51" i="26"/>
  <c r="K51" i="26"/>
  <c r="F53" i="26"/>
  <c r="K53" i="26"/>
  <c r="F55" i="26"/>
  <c r="K55" i="26"/>
  <c r="F57" i="26"/>
  <c r="K57" i="26"/>
  <c r="F59" i="26"/>
  <c r="K59" i="26"/>
  <c r="F61" i="26"/>
  <c r="K61" i="26"/>
  <c r="F63" i="26"/>
  <c r="K63" i="26"/>
  <c r="F65" i="26"/>
  <c r="K65" i="26"/>
  <c r="F67" i="26"/>
  <c r="K67" i="26"/>
  <c r="F69" i="26"/>
  <c r="K69" i="26"/>
  <c r="F71" i="26"/>
  <c r="K71" i="26"/>
  <c r="K10" i="26"/>
  <c r="F10" i="26"/>
  <c r="K12" i="26"/>
  <c r="F12" i="26"/>
  <c r="K14" i="26"/>
  <c r="F14" i="26"/>
  <c r="K16" i="26"/>
  <c r="F16" i="26"/>
  <c r="K18" i="26"/>
  <c r="F18" i="26"/>
  <c r="K20" i="26"/>
  <c r="F20" i="26"/>
  <c r="K22" i="26"/>
  <c r="F22" i="26"/>
  <c r="K24" i="26"/>
  <c r="F24" i="26"/>
  <c r="K26" i="26"/>
  <c r="F26" i="26"/>
  <c r="K28" i="26"/>
  <c r="F28" i="26"/>
  <c r="K30" i="26"/>
  <c r="F30" i="26"/>
  <c r="K32" i="26"/>
  <c r="F32" i="26"/>
  <c r="K34" i="26"/>
  <c r="F34" i="26"/>
  <c r="K36" i="26"/>
  <c r="F36" i="26"/>
  <c r="K38" i="26"/>
  <c r="F38" i="26"/>
  <c r="K40" i="26"/>
  <c r="F40" i="26"/>
  <c r="K42" i="26"/>
  <c r="F42" i="26"/>
  <c r="K44" i="26"/>
  <c r="F44" i="26"/>
  <c r="K46" i="26"/>
  <c r="F46" i="26"/>
  <c r="K48" i="26"/>
  <c r="F48" i="26"/>
  <c r="K50" i="26"/>
  <c r="F50" i="26"/>
  <c r="K52" i="26"/>
  <c r="F52" i="26"/>
  <c r="K54" i="26"/>
  <c r="F54" i="26"/>
  <c r="K56" i="26"/>
  <c r="F56" i="26"/>
  <c r="K58" i="26"/>
  <c r="F58" i="26"/>
  <c r="K60" i="26"/>
  <c r="F60" i="26"/>
  <c r="K62" i="26"/>
  <c r="F62" i="26"/>
  <c r="K64" i="26"/>
  <c r="F64" i="26"/>
  <c r="K66" i="26"/>
  <c r="F66" i="26"/>
  <c r="K68" i="26"/>
  <c r="F68" i="26"/>
  <c r="K70" i="26"/>
  <c r="F70" i="26"/>
  <c r="K72" i="26"/>
  <c r="F72" i="26"/>
  <c r="G11" i="22" l="1"/>
  <c r="G28" i="22"/>
  <c r="G13" i="22"/>
  <c r="G18" i="22"/>
  <c r="H31" i="22"/>
  <c r="F31" i="22"/>
  <c r="F30" i="22"/>
  <c r="F32" i="22"/>
  <c r="F15" i="22"/>
  <c r="U26" i="22"/>
  <c r="G21" i="22"/>
  <c r="D16" i="22"/>
  <c r="H28" i="26"/>
  <c r="H22" i="26"/>
  <c r="Q13" i="22"/>
  <c r="Q29" i="22"/>
  <c r="Q27" i="22"/>
  <c r="M37" i="26"/>
  <c r="M36" i="26"/>
  <c r="M20" i="26"/>
  <c r="M30" i="26"/>
  <c r="M9" i="26"/>
  <c r="M24" i="26"/>
  <c r="M17" i="26"/>
  <c r="M23" i="26"/>
  <c r="Q30" i="22"/>
  <c r="C6" i="26"/>
  <c r="C11" i="26"/>
  <c r="W12" i="22"/>
  <c r="W31" i="22"/>
  <c r="U30" i="22"/>
  <c r="U25" i="22"/>
  <c r="U12" i="22"/>
  <c r="U13" i="22"/>
  <c r="F28" i="22"/>
  <c r="F26" i="22"/>
  <c r="F25" i="22"/>
  <c r="F29" i="22"/>
  <c r="F27" i="22"/>
  <c r="F19" i="22"/>
  <c r="F11" i="22"/>
  <c r="F12" i="22"/>
  <c r="F13" i="22"/>
  <c r="C7" i="26"/>
  <c r="C24" i="26"/>
  <c r="C12" i="26"/>
  <c r="C27" i="26"/>
  <c r="C32" i="26"/>
  <c r="C22" i="26"/>
  <c r="C21" i="26"/>
  <c r="C9" i="26"/>
  <c r="C13" i="26"/>
  <c r="C5" i="26"/>
  <c r="C8" i="26"/>
  <c r="C20" i="26"/>
  <c r="C29" i="26"/>
  <c r="C33" i="26"/>
  <c r="C17" i="26"/>
  <c r="C37" i="26"/>
  <c r="C19" i="26"/>
  <c r="C23" i="26"/>
  <c r="C10" i="26"/>
  <c r="C14" i="26"/>
  <c r="C18" i="26"/>
  <c r="C38" i="26"/>
  <c r="C26" i="26"/>
  <c r="C28" i="26"/>
  <c r="C36" i="26"/>
  <c r="C4" i="26"/>
  <c r="C50" i="22"/>
  <c r="C16" i="26"/>
  <c r="C15" i="26"/>
  <c r="C34" i="26"/>
  <c r="C25" i="26"/>
  <c r="C30" i="26"/>
  <c r="C31" i="26"/>
  <c r="C3" i="26"/>
  <c r="H32" i="26"/>
  <c r="H5" i="26"/>
  <c r="H7" i="26"/>
  <c r="H6" i="26"/>
  <c r="H33" i="26"/>
  <c r="M22" i="26"/>
  <c r="M16" i="26"/>
  <c r="M19" i="26"/>
  <c r="M4" i="26"/>
  <c r="M21" i="26"/>
  <c r="M38" i="26"/>
  <c r="Q15" i="22"/>
  <c r="M25" i="26"/>
  <c r="M8" i="26"/>
  <c r="M27" i="26"/>
  <c r="Q26" i="22"/>
  <c r="M10" i="26"/>
  <c r="Q12" i="22"/>
  <c r="Q32" i="22"/>
  <c r="Q31" i="22"/>
  <c r="M15" i="26"/>
  <c r="Q11" i="22"/>
  <c r="Q16" i="22"/>
  <c r="M32" i="26"/>
  <c r="Q23" i="22"/>
  <c r="Q18" i="22"/>
  <c r="M14" i="26"/>
  <c r="W28" i="22"/>
  <c r="W11" i="22"/>
  <c r="W30" i="22"/>
  <c r="I28" i="22"/>
  <c r="Q21" i="22"/>
  <c r="Q22" i="22"/>
  <c r="M6" i="26"/>
  <c r="M7" i="26"/>
  <c r="V26" i="22"/>
  <c r="H15" i="22"/>
  <c r="H24" i="22"/>
  <c r="H26" i="22"/>
  <c r="H19" i="22"/>
  <c r="H28" i="22"/>
  <c r="H22" i="22"/>
  <c r="H12" i="22"/>
  <c r="H20" i="22"/>
  <c r="H14" i="22"/>
  <c r="H16" i="22"/>
  <c r="H25" i="22"/>
  <c r="H13" i="22"/>
  <c r="H21" i="22"/>
  <c r="H27" i="22"/>
  <c r="H18" i="22"/>
  <c r="H17" i="22"/>
  <c r="H23" i="22"/>
  <c r="H11" i="22"/>
  <c r="U17" i="22"/>
  <c r="U15" i="22"/>
  <c r="U32" i="22"/>
  <c r="U31" i="22"/>
  <c r="U22" i="22"/>
  <c r="U11" i="22"/>
  <c r="U14" i="22"/>
  <c r="T14" i="22"/>
  <c r="F22" i="22"/>
  <c r="F21" i="22"/>
  <c r="F17" i="22"/>
  <c r="F23" i="22"/>
  <c r="F18" i="22"/>
  <c r="F24" i="22"/>
  <c r="H21" i="26"/>
  <c r="H30" i="26"/>
  <c r="M26" i="26"/>
  <c r="M33" i="26"/>
  <c r="M28" i="26"/>
  <c r="M13" i="26"/>
  <c r="M34" i="26"/>
  <c r="M18" i="26"/>
  <c r="Q14" i="22"/>
  <c r="M29" i="26"/>
  <c r="M5" i="26"/>
  <c r="M35" i="26"/>
  <c r="M31" i="26"/>
  <c r="Q20" i="22"/>
  <c r="V28" i="22"/>
  <c r="V12" i="22"/>
  <c r="V16" i="22"/>
  <c r="U21" i="22"/>
  <c r="U16" i="22"/>
  <c r="D27" i="22"/>
  <c r="D28" i="22"/>
  <c r="D13" i="22"/>
  <c r="D12" i="22"/>
  <c r="U18" i="22"/>
  <c r="M12" i="26"/>
  <c r="R11" i="22"/>
  <c r="F14" i="22"/>
  <c r="W23" i="22"/>
  <c r="F33" i="22"/>
  <c r="U33" i="22"/>
  <c r="G24" i="22"/>
  <c r="U29" i="22"/>
  <c r="U28" i="22"/>
  <c r="U19" i="22"/>
  <c r="U23" i="22"/>
  <c r="U24" i="22"/>
  <c r="U27" i="22"/>
  <c r="W20" i="22" l="1"/>
  <c r="W32" i="22"/>
  <c r="I19" i="22"/>
  <c r="W27" i="22"/>
  <c r="W15" i="22"/>
  <c r="I18" i="22"/>
  <c r="I31" i="22"/>
  <c r="D17" i="22"/>
  <c r="Q17" i="22"/>
  <c r="D21" i="22"/>
  <c r="D25" i="22"/>
  <c r="Q24" i="22"/>
  <c r="I29" i="22"/>
  <c r="D23" i="22"/>
  <c r="D20" i="22"/>
  <c r="G22" i="22"/>
  <c r="V20" i="22"/>
  <c r="V13" i="22"/>
  <c r="G27" i="22"/>
  <c r="G26" i="22"/>
  <c r="I20" i="22"/>
  <c r="Q25" i="22"/>
  <c r="G14" i="22"/>
  <c r="G29" i="22"/>
  <c r="G25" i="22"/>
  <c r="I12" i="22"/>
  <c r="G23" i="22"/>
  <c r="E20" i="22"/>
  <c r="E27" i="22"/>
  <c r="V14" i="22"/>
  <c r="V23" i="22"/>
  <c r="D29" i="22"/>
  <c r="T13" i="22"/>
  <c r="D24" i="22"/>
  <c r="D30" i="22"/>
  <c r="H30" i="22"/>
  <c r="H32" i="22"/>
  <c r="G15" i="22"/>
  <c r="W16" i="22"/>
  <c r="W24" i="22"/>
  <c r="W26" i="22"/>
  <c r="G31" i="22"/>
  <c r="F16" i="22"/>
  <c r="G12" i="22"/>
  <c r="W29" i="22"/>
  <c r="F20" i="22"/>
  <c r="G20" i="22"/>
  <c r="E18" i="22"/>
  <c r="V11" i="22"/>
  <c r="T28" i="22"/>
  <c r="V29" i="22"/>
  <c r="E16" i="22"/>
  <c r="V33" i="22"/>
  <c r="T12" i="22"/>
  <c r="T25" i="22"/>
  <c r="V27" i="22"/>
  <c r="E17" i="22"/>
  <c r="E28" i="22"/>
  <c r="E15" i="22"/>
  <c r="T16" i="22"/>
  <c r="V24" i="22"/>
  <c r="I22" i="22"/>
  <c r="D11" i="22"/>
  <c r="T29" i="22"/>
  <c r="E31" i="22"/>
  <c r="E11" i="22"/>
  <c r="E32" i="22"/>
  <c r="T27" i="22"/>
  <c r="V15" i="22"/>
  <c r="V17" i="22"/>
  <c r="G16" i="22"/>
  <c r="H29" i="22"/>
  <c r="E10" i="22"/>
  <c r="E46" i="22"/>
  <c r="E49" i="22"/>
  <c r="E48" i="22"/>
  <c r="E50" i="22"/>
  <c r="E47" i="22"/>
  <c r="E45" i="22"/>
  <c r="E44" i="22"/>
  <c r="E43" i="22"/>
  <c r="E41" i="22"/>
  <c r="E42" i="22"/>
  <c r="E40" i="22"/>
  <c r="E39" i="22"/>
  <c r="E38" i="22"/>
  <c r="E37" i="22"/>
  <c r="E36" i="22"/>
  <c r="E35" i="22"/>
  <c r="E34" i="22"/>
  <c r="S15" i="22"/>
  <c r="R28" i="22"/>
  <c r="T10" i="22"/>
  <c r="T48" i="22"/>
  <c r="T49" i="22"/>
  <c r="T45" i="22"/>
  <c r="T47" i="22"/>
  <c r="T46" i="22"/>
  <c r="T50" i="22"/>
  <c r="T44" i="22"/>
  <c r="T42" i="22"/>
  <c r="T41" i="22"/>
  <c r="T43" i="22"/>
  <c r="T40" i="22"/>
  <c r="T39" i="22"/>
  <c r="T38" i="22"/>
  <c r="T37" i="22"/>
  <c r="T36" i="22"/>
  <c r="T34" i="22"/>
  <c r="T35" i="22"/>
  <c r="R27" i="22"/>
  <c r="S21" i="22"/>
  <c r="V31" i="22"/>
  <c r="V19" i="22"/>
  <c r="R29" i="22"/>
  <c r="I23" i="22"/>
  <c r="G10" i="22"/>
  <c r="G48" i="22"/>
  <c r="G47" i="22"/>
  <c r="G50" i="22"/>
  <c r="G46" i="22"/>
  <c r="G49" i="22"/>
  <c r="G45" i="22"/>
  <c r="G44" i="22"/>
  <c r="G43" i="22"/>
  <c r="G42" i="22"/>
  <c r="G41" i="22"/>
  <c r="G40" i="22"/>
  <c r="G39" i="22"/>
  <c r="G38" i="22"/>
  <c r="G37" i="22"/>
  <c r="G36" i="22"/>
  <c r="G34" i="22"/>
  <c r="G35" i="22"/>
  <c r="S28" i="22"/>
  <c r="S16" i="22"/>
  <c r="S26" i="22"/>
  <c r="S12" i="22"/>
  <c r="R32" i="22"/>
  <c r="R12" i="22"/>
  <c r="S19" i="22"/>
  <c r="T18" i="22"/>
  <c r="I10" i="22"/>
  <c r="I50" i="22"/>
  <c r="I48" i="22"/>
  <c r="I47" i="22"/>
  <c r="I45" i="22"/>
  <c r="I46" i="22"/>
  <c r="I49" i="22"/>
  <c r="I44" i="22"/>
  <c r="I43" i="22"/>
  <c r="I42" i="22"/>
  <c r="I41" i="22"/>
  <c r="I40" i="22"/>
  <c r="I39" i="22"/>
  <c r="I38" i="22"/>
  <c r="I37" i="22"/>
  <c r="I36" i="22"/>
  <c r="I35" i="22"/>
  <c r="I34" i="22"/>
  <c r="I16" i="22"/>
  <c r="W25" i="22"/>
  <c r="R30" i="22"/>
  <c r="R22" i="22"/>
  <c r="E25" i="22"/>
  <c r="G30" i="22"/>
  <c r="D31" i="22"/>
  <c r="E21" i="22"/>
  <c r="R15" i="22"/>
  <c r="E24" i="22"/>
  <c r="R16" i="22"/>
  <c r="S20" i="22"/>
  <c r="E22" i="22"/>
  <c r="W21" i="22"/>
  <c r="W22" i="22"/>
  <c r="R26" i="22"/>
  <c r="R24" i="22"/>
  <c r="E26" i="22"/>
  <c r="I25" i="22"/>
  <c r="G17" i="22"/>
  <c r="F10" i="22"/>
  <c r="F45" i="22"/>
  <c r="F48" i="22"/>
  <c r="F49" i="22"/>
  <c r="F50" i="22"/>
  <c r="F47" i="22"/>
  <c r="F46" i="22"/>
  <c r="F44" i="22"/>
  <c r="F43" i="22"/>
  <c r="F41" i="22"/>
  <c r="F42" i="22"/>
  <c r="F40" i="22"/>
  <c r="F39" i="22"/>
  <c r="F38" i="22"/>
  <c r="F37" i="22"/>
  <c r="F36" i="22"/>
  <c r="F35" i="22"/>
  <c r="F34" i="22"/>
  <c r="D15" i="22"/>
  <c r="R14" i="22"/>
  <c r="T23" i="22"/>
  <c r="V18" i="22"/>
  <c r="S31" i="22"/>
  <c r="S27" i="22"/>
  <c r="I30" i="22"/>
  <c r="H10" i="22"/>
  <c r="H48" i="22"/>
  <c r="H49" i="22"/>
  <c r="H50" i="22"/>
  <c r="H46" i="22"/>
  <c r="H45" i="22"/>
  <c r="H47" i="22"/>
  <c r="H44" i="22"/>
  <c r="H43" i="22"/>
  <c r="H42" i="22"/>
  <c r="H41" i="22"/>
  <c r="H40" i="22"/>
  <c r="H39" i="22"/>
  <c r="H38" i="22"/>
  <c r="H37" i="22"/>
  <c r="H36" i="22"/>
  <c r="H35" i="22"/>
  <c r="H34" i="22"/>
  <c r="D18" i="22"/>
  <c r="E29" i="22"/>
  <c r="E14" i="22"/>
  <c r="T11" i="22"/>
  <c r="T26" i="22"/>
  <c r="E30" i="22"/>
  <c r="T17" i="22"/>
  <c r="I13" i="22"/>
  <c r="I32" i="22"/>
  <c r="W14" i="22"/>
  <c r="C11" i="22"/>
  <c r="S17" i="22"/>
  <c r="T32" i="22"/>
  <c r="W18" i="22"/>
  <c r="D10" i="22"/>
  <c r="D50" i="22"/>
  <c r="D45" i="22"/>
  <c r="D47" i="22"/>
  <c r="D48" i="22"/>
  <c r="D46" i="22"/>
  <c r="D49" i="22"/>
  <c r="D44" i="22"/>
  <c r="D42" i="22"/>
  <c r="D41" i="22"/>
  <c r="D43" i="22"/>
  <c r="D40" i="22"/>
  <c r="D39" i="22"/>
  <c r="D38" i="22"/>
  <c r="D37" i="22"/>
  <c r="D36" i="22"/>
  <c r="D34" i="22"/>
  <c r="D35" i="22"/>
  <c r="D19" i="22"/>
  <c r="T30" i="22"/>
  <c r="I27" i="22"/>
  <c r="T31" i="22"/>
  <c r="R19" i="22"/>
  <c r="I33" i="22"/>
  <c r="S10" i="22"/>
  <c r="S48" i="22"/>
  <c r="S46" i="22"/>
  <c r="S49" i="22"/>
  <c r="S50" i="22"/>
  <c r="S47" i="22"/>
  <c r="S45" i="22"/>
  <c r="S44" i="22"/>
  <c r="S43" i="22"/>
  <c r="S42" i="22"/>
  <c r="S41" i="22"/>
  <c r="S40" i="22"/>
  <c r="S39" i="22"/>
  <c r="S38" i="22"/>
  <c r="S37" i="22"/>
  <c r="S36" i="22"/>
  <c r="S35" i="22"/>
  <c r="S34" i="22"/>
  <c r="S32" i="22"/>
  <c r="U10" i="22"/>
  <c r="U50" i="22"/>
  <c r="U46" i="22"/>
  <c r="U49" i="22"/>
  <c r="U45" i="22"/>
  <c r="U48" i="22"/>
  <c r="U47" i="22"/>
  <c r="U44" i="22"/>
  <c r="U43" i="22"/>
  <c r="U42" i="22"/>
  <c r="U41" i="22"/>
  <c r="U40" i="22"/>
  <c r="U39" i="22"/>
  <c r="U38" i="22"/>
  <c r="U37" i="22"/>
  <c r="U36" i="22"/>
  <c r="U35" i="22"/>
  <c r="U34" i="22"/>
  <c r="S14" i="22"/>
  <c r="I24" i="22"/>
  <c r="R33" i="22"/>
  <c r="R20" i="22"/>
  <c r="W17" i="22"/>
  <c r="E12" i="22"/>
  <c r="V21" i="22"/>
  <c r="I17" i="22"/>
  <c r="V22" i="22"/>
  <c r="G32" i="22"/>
  <c r="Q10" i="22"/>
  <c r="Q47" i="22"/>
  <c r="Q48" i="22"/>
  <c r="Q50" i="22"/>
  <c r="Q49" i="22"/>
  <c r="Q45" i="22"/>
  <c r="Q46" i="22"/>
  <c r="Q44" i="22"/>
  <c r="Q42" i="22"/>
  <c r="Q41" i="22"/>
  <c r="Q40" i="22"/>
  <c r="Q43" i="22"/>
  <c r="Q39" i="22"/>
  <c r="Q38" i="22"/>
  <c r="Q37" i="22"/>
  <c r="Q36" i="22"/>
  <c r="Q34" i="22"/>
  <c r="Q35" i="22"/>
  <c r="I21" i="22"/>
  <c r="S29" i="22"/>
  <c r="I26" i="22"/>
  <c r="S11" i="22"/>
  <c r="S33" i="22"/>
  <c r="E13" i="22"/>
  <c r="V10" i="22"/>
  <c r="V49" i="22"/>
  <c r="V50" i="22"/>
  <c r="V46" i="22"/>
  <c r="V45" i="22"/>
  <c r="V47" i="22"/>
  <c r="V48" i="22"/>
  <c r="V44" i="22"/>
  <c r="V42" i="22"/>
  <c r="V41" i="22"/>
  <c r="V43" i="22"/>
  <c r="V40" i="22"/>
  <c r="V39" i="22"/>
  <c r="V38" i="22"/>
  <c r="V37" i="22"/>
  <c r="V36" i="22"/>
  <c r="V35" i="22"/>
  <c r="V34" i="22"/>
  <c r="W13" i="22"/>
  <c r="W19" i="22"/>
  <c r="R21" i="22"/>
  <c r="V30" i="22"/>
  <c r="R23" i="22"/>
  <c r="D22" i="22"/>
  <c r="D32" i="22"/>
  <c r="E19" i="22"/>
  <c r="G19" i="22"/>
  <c r="R10" i="22"/>
  <c r="R50" i="22"/>
  <c r="R47" i="22"/>
  <c r="R45" i="22"/>
  <c r="R48" i="22"/>
  <c r="R46" i="22"/>
  <c r="R49" i="22"/>
  <c r="R44" i="22"/>
  <c r="R42" i="22"/>
  <c r="R41" i="22"/>
  <c r="R43" i="22"/>
  <c r="R40" i="22"/>
  <c r="R39" i="22"/>
  <c r="R38" i="22"/>
  <c r="R37" i="22"/>
  <c r="R36" i="22"/>
  <c r="R35" i="22"/>
  <c r="R34" i="22"/>
  <c r="C23" i="22"/>
  <c r="R17" i="22"/>
  <c r="S13" i="22"/>
  <c r="T24" i="22"/>
  <c r="I15" i="22"/>
  <c r="R18" i="22"/>
  <c r="S30" i="22"/>
  <c r="T15" i="22"/>
  <c r="W10" i="22"/>
  <c r="W49" i="22"/>
  <c r="W50" i="22"/>
  <c r="W48" i="22"/>
  <c r="W47" i="22"/>
  <c r="W45" i="22"/>
  <c r="W46" i="22"/>
  <c r="W44" i="22"/>
  <c r="W43" i="22"/>
  <c r="W42" i="22"/>
  <c r="W41" i="22"/>
  <c r="W40" i="22"/>
  <c r="W39" i="22"/>
  <c r="W38" i="22"/>
  <c r="W37" i="22"/>
  <c r="W36" i="22"/>
  <c r="W35" i="22"/>
  <c r="W34" i="22"/>
  <c r="I14" i="22"/>
  <c r="C29" i="22"/>
  <c r="C28" i="22"/>
  <c r="C13" i="22"/>
  <c r="C24" i="22"/>
  <c r="C21" i="22"/>
  <c r="C10" i="22"/>
  <c r="C17" i="22"/>
  <c r="C20" i="22"/>
  <c r="C49" i="22"/>
  <c r="C48" i="22"/>
  <c r="C47" i="22"/>
  <c r="C46" i="22"/>
  <c r="C45" i="22"/>
  <c r="C44" i="22"/>
  <c r="C42" i="22"/>
  <c r="C43" i="22"/>
  <c r="C41" i="22"/>
  <c r="C40" i="22"/>
  <c r="C39" i="22"/>
  <c r="C38" i="22"/>
  <c r="C37" i="22"/>
  <c r="C36" i="22"/>
  <c r="C34" i="22"/>
  <c r="C35" i="22"/>
  <c r="C32" i="22"/>
  <c r="C14" i="22"/>
  <c r="C19" i="22"/>
  <c r="C30" i="22"/>
  <c r="C26" i="22"/>
  <c r="C18" i="22"/>
  <c r="C16" i="22"/>
  <c r="C12" i="22"/>
  <c r="C31" i="22"/>
  <c r="C27" i="22"/>
  <c r="C22" i="22"/>
  <c r="C25" i="22"/>
  <c r="C15" i="22"/>
  <c r="C35" i="26"/>
  <c r="D6" i="26"/>
  <c r="B6" i="26" s="1"/>
  <c r="D27" i="26"/>
  <c r="B27" i="26" s="1"/>
  <c r="D35" i="26"/>
  <c r="D17" i="26"/>
  <c r="B17" i="26" s="1"/>
  <c r="N32" i="26"/>
  <c r="L32" i="26" s="1"/>
  <c r="D11" i="26"/>
  <c r="B11" i="26" s="1"/>
  <c r="D10" i="26"/>
  <c r="B10" i="26" s="1"/>
  <c r="D32" i="26"/>
  <c r="B32" i="26" s="1"/>
  <c r="D24" i="26"/>
  <c r="B24" i="26" s="1"/>
  <c r="D16" i="26"/>
  <c r="B16" i="26" s="1"/>
  <c r="N51" i="26"/>
  <c r="N35" i="26"/>
  <c r="L35" i="26" s="1"/>
  <c r="M45" i="26"/>
  <c r="M57" i="26"/>
  <c r="N12" i="26"/>
  <c r="L12" i="26" s="1"/>
  <c r="M70" i="26"/>
  <c r="C53" i="26"/>
  <c r="M67" i="26"/>
  <c r="M58" i="26"/>
  <c r="M46" i="26"/>
  <c r="M65" i="26"/>
  <c r="M75" i="26"/>
  <c r="H57" i="26"/>
  <c r="H71" i="26"/>
  <c r="H46" i="26"/>
  <c r="C72" i="26"/>
  <c r="C66" i="26"/>
  <c r="C48" i="26"/>
  <c r="C43" i="26"/>
  <c r="C55" i="26"/>
  <c r="C45" i="26"/>
  <c r="C51" i="26"/>
  <c r="C49" i="26"/>
  <c r="C59" i="26"/>
  <c r="C61" i="26"/>
  <c r="N63" i="26"/>
  <c r="N58" i="26"/>
  <c r="N19" i="26"/>
  <c r="L19" i="26" s="1"/>
  <c r="M73" i="26"/>
  <c r="M62" i="26"/>
  <c r="D74" i="26"/>
  <c r="D23" i="26"/>
  <c r="B23" i="26" s="1"/>
  <c r="D68" i="26"/>
  <c r="N9" i="26"/>
  <c r="L9" i="26" s="1"/>
  <c r="D53" i="26"/>
  <c r="N25" i="26"/>
  <c r="L25" i="26" s="1"/>
  <c r="D73" i="26"/>
  <c r="D71" i="26"/>
  <c r="D81" i="26"/>
  <c r="D79" i="26"/>
  <c r="D9" i="26"/>
  <c r="B9" i="26" s="1"/>
  <c r="D4" i="26"/>
  <c r="B4" i="26" s="1"/>
  <c r="D8" i="26"/>
  <c r="B8" i="26" s="1"/>
  <c r="D30" i="26"/>
  <c r="B30" i="26" s="1"/>
  <c r="D47" i="26"/>
  <c r="N34" i="26"/>
  <c r="L34" i="26" s="1"/>
  <c r="D20" i="26"/>
  <c r="B20" i="26" s="1"/>
  <c r="D25" i="26"/>
  <c r="B25" i="26" s="1"/>
  <c r="D13" i="26"/>
  <c r="B13" i="26" s="1"/>
  <c r="D44" i="26"/>
  <c r="D56" i="26"/>
  <c r="D57" i="26"/>
  <c r="N64" i="26"/>
  <c r="D64" i="26"/>
  <c r="C75" i="26"/>
  <c r="N59" i="26"/>
  <c r="D62" i="26"/>
  <c r="M50" i="26"/>
  <c r="M69" i="26"/>
  <c r="M47" i="26"/>
  <c r="M43" i="26"/>
  <c r="H53" i="26"/>
  <c r="N77" i="26"/>
  <c r="M71" i="26"/>
  <c r="M48" i="26"/>
  <c r="M54" i="26"/>
  <c r="M72" i="26"/>
  <c r="M61" i="26"/>
  <c r="M41" i="26"/>
  <c r="H48" i="26"/>
  <c r="H67" i="26"/>
  <c r="H69" i="26"/>
  <c r="C58" i="26"/>
  <c r="C76" i="26"/>
  <c r="C77" i="26"/>
  <c r="C64" i="26"/>
  <c r="C79" i="26"/>
  <c r="C70" i="26"/>
  <c r="C69" i="26"/>
  <c r="C80" i="26"/>
  <c r="N66" i="26"/>
  <c r="N56" i="26"/>
  <c r="N28" i="26"/>
  <c r="L28" i="26" s="1"/>
  <c r="N36" i="26"/>
  <c r="L36" i="26" s="1"/>
  <c r="N39" i="26"/>
  <c r="C78" i="26"/>
  <c r="M52" i="26"/>
  <c r="M42" i="26"/>
  <c r="M66" i="26"/>
  <c r="D65" i="26"/>
  <c r="D22" i="26"/>
  <c r="B22" i="26" s="1"/>
  <c r="N45" i="26"/>
  <c r="C68" i="26"/>
  <c r="N61" i="26"/>
  <c r="N65" i="26"/>
  <c r="N3" i="26"/>
  <c r="N11" i="26"/>
  <c r="D26" i="26"/>
  <c r="B26" i="26" s="1"/>
  <c r="N26" i="26"/>
  <c r="L26" i="26" s="1"/>
  <c r="N15" i="26"/>
  <c r="L15" i="26" s="1"/>
  <c r="D12" i="26"/>
  <c r="B12" i="26" s="1"/>
  <c r="N27" i="26"/>
  <c r="L27" i="26" s="1"/>
  <c r="N60" i="26"/>
  <c r="D61" i="26"/>
  <c r="D77" i="26"/>
  <c r="D76" i="26"/>
  <c r="D19" i="26"/>
  <c r="B19" i="26" s="1"/>
  <c r="D37" i="26"/>
  <c r="B37" i="26" s="1"/>
  <c r="H55" i="26"/>
  <c r="N16" i="26"/>
  <c r="L16" i="26" s="1"/>
  <c r="M63" i="26"/>
  <c r="M44" i="26"/>
  <c r="H70" i="26"/>
  <c r="D29" i="26"/>
  <c r="B29" i="26" s="1"/>
  <c r="N29" i="26"/>
  <c r="L29" i="26" s="1"/>
  <c r="H66" i="26"/>
  <c r="C54" i="26"/>
  <c r="M60" i="26"/>
  <c r="M40" i="26"/>
  <c r="M39" i="26"/>
  <c r="M80" i="26"/>
  <c r="M81" i="26"/>
  <c r="M64" i="26"/>
  <c r="H64" i="26"/>
  <c r="H42" i="26"/>
  <c r="C60" i="26"/>
  <c r="C40" i="26"/>
  <c r="C46" i="26"/>
  <c r="C44" i="26"/>
  <c r="C67" i="26"/>
  <c r="C62" i="26"/>
  <c r="C41" i="26"/>
  <c r="C57" i="26"/>
  <c r="C71" i="26"/>
  <c r="C73" i="26"/>
  <c r="C50" i="26"/>
  <c r="C47" i="26"/>
  <c r="C81" i="26"/>
  <c r="C65" i="26"/>
  <c r="C52" i="26"/>
  <c r="C63" i="26"/>
  <c r="C39" i="26"/>
  <c r="C42" i="26"/>
  <c r="N79" i="26"/>
  <c r="N38" i="26"/>
  <c r="L38" i="26" s="1"/>
  <c r="N75" i="26"/>
  <c r="N76" i="26"/>
  <c r="N4" i="26"/>
  <c r="L4" i="26" s="1"/>
  <c r="M55" i="26"/>
  <c r="M79" i="26"/>
  <c r="M56" i="26"/>
  <c r="M74" i="26"/>
  <c r="M76" i="26"/>
  <c r="M78" i="26"/>
  <c r="M51" i="26"/>
  <c r="M53" i="26"/>
  <c r="H77" i="26"/>
  <c r="H54" i="26"/>
  <c r="D5" i="26"/>
  <c r="B5" i="26" s="1"/>
  <c r="D59" i="26"/>
  <c r="D36" i="26"/>
  <c r="B36" i="26" s="1"/>
  <c r="D55" i="26"/>
  <c r="D69" i="26"/>
  <c r="D66" i="26"/>
  <c r="D70" i="26"/>
  <c r="D40" i="26"/>
  <c r="D7" i="26"/>
  <c r="B7" i="26" s="1"/>
  <c r="D15" i="26"/>
  <c r="B15" i="26" s="1"/>
  <c r="D38" i="26"/>
  <c r="B38" i="26" s="1"/>
  <c r="D41" i="26"/>
  <c r="D28" i="26"/>
  <c r="B28" i="26" s="1"/>
  <c r="C74" i="26"/>
  <c r="N40" i="26"/>
  <c r="N43" i="26"/>
  <c r="C56" i="26"/>
  <c r="N41" i="26"/>
  <c r="D45" i="26"/>
  <c r="D21" i="26"/>
  <c r="B21" i="26" s="1"/>
  <c r="N42" i="26"/>
  <c r="N78" i="26"/>
  <c r="M59" i="26"/>
  <c r="N22" i="26"/>
  <c r="L22" i="26" s="1"/>
  <c r="N17" i="26"/>
  <c r="L17" i="26" s="1"/>
  <c r="D80" i="26"/>
  <c r="D78" i="26"/>
  <c r="D3" i="26"/>
  <c r="B3" i="26" s="1"/>
  <c r="D39" i="26"/>
  <c r="D14" i="26"/>
  <c r="B14" i="26" s="1"/>
  <c r="N20" i="26"/>
  <c r="L20" i="26" s="1"/>
  <c r="D58" i="26"/>
  <c r="D54" i="26"/>
  <c r="D18" i="26"/>
  <c r="B18" i="26" s="1"/>
  <c r="D33" i="26"/>
  <c r="B33" i="26" s="1"/>
  <c r="N23" i="26"/>
  <c r="L23" i="26" s="1"/>
  <c r="D67" i="26"/>
  <c r="H26" i="26"/>
  <c r="H8" i="26"/>
  <c r="H4" i="26"/>
  <c r="H11" i="26"/>
  <c r="H20" i="26"/>
  <c r="H35" i="26"/>
  <c r="H10" i="26"/>
  <c r="H12" i="26"/>
  <c r="H13" i="26"/>
  <c r="U20" i="22"/>
  <c r="Q19" i="22"/>
  <c r="N24" i="26"/>
  <c r="L24" i="26" s="1"/>
  <c r="V25" i="22"/>
  <c r="N5" i="26"/>
  <c r="L5" i="26" s="1"/>
  <c r="Q28" i="22"/>
  <c r="N30" i="26"/>
  <c r="L30" i="26" s="1"/>
  <c r="N13" i="26"/>
  <c r="L13" i="26" s="1"/>
  <c r="N8" i="26"/>
  <c r="L8" i="26" s="1"/>
  <c r="N37" i="26"/>
  <c r="L37" i="26" s="1"/>
  <c r="N6" i="26"/>
  <c r="L6" i="26" s="1"/>
  <c r="M11" i="26"/>
  <c r="N18" i="26"/>
  <c r="L18" i="26" s="1"/>
  <c r="N14" i="26"/>
  <c r="L14" i="26" s="1"/>
  <c r="I11" i="22"/>
  <c r="N33" i="26"/>
  <c r="L33" i="26" s="1"/>
  <c r="D31" i="26"/>
  <c r="B31" i="26" s="1"/>
  <c r="N7" i="26"/>
  <c r="L7" i="26" s="1"/>
  <c r="N21" i="26"/>
  <c r="L21" i="26" s="1"/>
  <c r="D34" i="26"/>
  <c r="B34" i="26" s="1"/>
  <c r="N31" i="26"/>
  <c r="L31" i="26" s="1"/>
  <c r="D26" i="22"/>
  <c r="M3" i="26"/>
  <c r="J18" i="22"/>
  <c r="N10" i="26"/>
  <c r="L10" i="26" s="1"/>
  <c r="S18" i="22"/>
  <c r="C33" i="22"/>
  <c r="D33" i="22"/>
  <c r="E33" i="22"/>
  <c r="T33" i="22"/>
  <c r="G33" i="22"/>
  <c r="H33" i="22"/>
  <c r="W33" i="22"/>
  <c r="Q33" i="22"/>
  <c r="N20" i="22" l="1"/>
  <c r="J15" i="22"/>
  <c r="N28" i="22"/>
  <c r="J27" i="22"/>
  <c r="N26" i="22"/>
  <c r="J32" i="22"/>
  <c r="J28" i="22"/>
  <c r="J31" i="22"/>
  <c r="N10" i="22"/>
  <c r="N45" i="22"/>
  <c r="N50" i="22"/>
  <c r="N46" i="22"/>
  <c r="N48" i="22"/>
  <c r="N49" i="22"/>
  <c r="N47" i="22"/>
  <c r="N44" i="22"/>
  <c r="N41" i="22"/>
  <c r="N43" i="22"/>
  <c r="N40" i="22"/>
  <c r="N42" i="22"/>
  <c r="N39" i="22"/>
  <c r="N38" i="22"/>
  <c r="N37" i="22"/>
  <c r="N36" i="22"/>
  <c r="N34" i="22"/>
  <c r="N35" i="22"/>
  <c r="J12" i="22"/>
  <c r="J30" i="22"/>
  <c r="J33" i="22"/>
  <c r="J20" i="22"/>
  <c r="J16" i="22"/>
  <c r="J14" i="22"/>
  <c r="J21" i="22"/>
  <c r="J17" i="22"/>
  <c r="J10" i="22"/>
  <c r="J48" i="22"/>
  <c r="J47" i="22"/>
  <c r="J50" i="22"/>
  <c r="J45" i="22"/>
  <c r="J46" i="22"/>
  <c r="J49" i="22"/>
  <c r="J44" i="22"/>
  <c r="J41" i="22"/>
  <c r="J43" i="22"/>
  <c r="J42" i="22"/>
  <c r="J40" i="22"/>
  <c r="J39" i="22"/>
  <c r="J38" i="22"/>
  <c r="J37" i="22"/>
  <c r="J36" i="22"/>
  <c r="J34" i="22"/>
  <c r="J35" i="22"/>
  <c r="J22" i="22"/>
  <c r="B45" i="26"/>
  <c r="B61" i="26"/>
  <c r="L3" i="26"/>
  <c r="L59" i="26"/>
  <c r="L75" i="26"/>
  <c r="B67" i="26"/>
  <c r="B56" i="26"/>
  <c r="B41" i="26"/>
  <c r="L61" i="26"/>
  <c r="B35" i="26"/>
  <c r="L60" i="26"/>
  <c r="L66" i="26"/>
  <c r="B58" i="26"/>
  <c r="B39" i="26"/>
  <c r="L40" i="26"/>
  <c r="B40" i="26"/>
  <c r="L76" i="26"/>
  <c r="B65" i="26"/>
  <c r="B81" i="26"/>
  <c r="M82" i="26"/>
  <c r="D82" i="26"/>
  <c r="C82" i="26"/>
  <c r="N57" i="26"/>
  <c r="L57" i="26" s="1"/>
  <c r="H59" i="26"/>
  <c r="M49" i="26"/>
  <c r="H49" i="26"/>
  <c r="H43" i="26"/>
  <c r="H80" i="26"/>
  <c r="H51" i="26"/>
  <c r="H63" i="26"/>
  <c r="B54" i="26"/>
  <c r="B70" i="26"/>
  <c r="L41" i="26"/>
  <c r="B44" i="26"/>
  <c r="B47" i="26"/>
  <c r="D60" i="26"/>
  <c r="B60" i="26" s="1"/>
  <c r="B71" i="26"/>
  <c r="B74" i="26"/>
  <c r="L63" i="26"/>
  <c r="L65" i="26"/>
  <c r="L58" i="26"/>
  <c r="H82" i="26"/>
  <c r="D75" i="26"/>
  <c r="B75" i="26" s="1"/>
  <c r="M77" i="26"/>
  <c r="L77" i="26" s="1"/>
  <c r="M68" i="26"/>
  <c r="H81" i="26"/>
  <c r="H61" i="26"/>
  <c r="H65" i="26"/>
  <c r="H41" i="26"/>
  <c r="H45" i="26"/>
  <c r="H44" i="26"/>
  <c r="H79" i="26"/>
  <c r="H76" i="26"/>
  <c r="N82" i="26"/>
  <c r="L78" i="26"/>
  <c r="L79" i="26"/>
  <c r="L11" i="26"/>
  <c r="L42" i="26"/>
  <c r="B78" i="26"/>
  <c r="L39" i="26"/>
  <c r="L56" i="26"/>
  <c r="B80" i="26"/>
  <c r="B69" i="26"/>
  <c r="B77" i="26"/>
  <c r="B76" i="26"/>
  <c r="L43" i="26"/>
  <c r="B62" i="26"/>
  <c r="B64" i="26"/>
  <c r="L64" i="26"/>
  <c r="B57" i="26"/>
  <c r="B79" i="26"/>
  <c r="B73" i="26"/>
  <c r="B68" i="26"/>
  <c r="N67" i="26"/>
  <c r="L67" i="26" s="1"/>
  <c r="B59" i="26"/>
  <c r="B55" i="26"/>
  <c r="B66" i="26"/>
  <c r="B53" i="26"/>
  <c r="L45" i="26"/>
  <c r="L51" i="26"/>
  <c r="H16" i="26"/>
  <c r="J29" i="22"/>
  <c r="H18" i="26"/>
  <c r="J19" i="22"/>
  <c r="J23" i="22"/>
  <c r="N18" i="22"/>
  <c r="N30" i="22"/>
  <c r="M11" i="22"/>
  <c r="N15" i="22"/>
  <c r="N12" i="22"/>
  <c r="N23" i="22"/>
  <c r="N25" i="22"/>
  <c r="H19" i="26"/>
  <c r="H24" i="26"/>
  <c r="J25" i="22"/>
  <c r="H27" i="26"/>
  <c r="H31" i="26"/>
  <c r="H37" i="26"/>
  <c r="J24" i="22"/>
  <c r="N14" i="22"/>
  <c r="M17" i="22"/>
  <c r="H17" i="26"/>
  <c r="H36" i="26"/>
  <c r="N24" i="22"/>
  <c r="M33" i="22"/>
  <c r="N31" i="22"/>
  <c r="K29" i="22"/>
  <c r="L14" i="22"/>
  <c r="M23" i="22"/>
  <c r="N22" i="22"/>
  <c r="N29" i="22"/>
  <c r="N11" i="22"/>
  <c r="N13" i="22"/>
  <c r="N19" i="22"/>
  <c r="P32" i="22"/>
  <c r="H14" i="26"/>
  <c r="H23" i="26"/>
  <c r="H25" i="26"/>
  <c r="J26" i="22"/>
  <c r="H3" i="26"/>
  <c r="H29" i="26"/>
  <c r="H34" i="26"/>
  <c r="H38" i="26"/>
  <c r="J11" i="22"/>
  <c r="N16" i="22"/>
  <c r="N17" i="22"/>
  <c r="J13" i="22"/>
  <c r="H9" i="26"/>
  <c r="N27" i="22"/>
  <c r="V32" i="22"/>
  <c r="D14" i="22"/>
  <c r="E23" i="22"/>
  <c r="S22" i="22"/>
  <c r="L23" i="22"/>
  <c r="L24" i="22"/>
  <c r="S25" i="22"/>
  <c r="T19" i="22"/>
  <c r="T21" i="22"/>
  <c r="T22" i="22"/>
  <c r="R25" i="22"/>
  <c r="R31" i="22"/>
  <c r="R13" i="22"/>
  <c r="S23" i="22"/>
  <c r="S24" i="22"/>
  <c r="M21" i="22"/>
  <c r="M22" i="22"/>
  <c r="M20" i="22" l="1"/>
  <c r="L26" i="22"/>
  <c r="M13" i="22"/>
  <c r="M19" i="22"/>
  <c r="M18" i="22"/>
  <c r="M16" i="22"/>
  <c r="M28" i="22"/>
  <c r="M15" i="22"/>
  <c r="M14" i="22"/>
  <c r="P21" i="22"/>
  <c r="P30" i="22"/>
  <c r="P29" i="22"/>
  <c r="P12" i="22"/>
  <c r="P27" i="22"/>
  <c r="K26" i="22"/>
  <c r="K13" i="22"/>
  <c r="P23" i="22"/>
  <c r="K21" i="22"/>
  <c r="P14" i="22"/>
  <c r="P20" i="22"/>
  <c r="K16" i="22"/>
  <c r="K15" i="22"/>
  <c r="P33" i="22"/>
  <c r="P22" i="22"/>
  <c r="M27" i="22"/>
  <c r="K32" i="22"/>
  <c r="K14" i="22"/>
  <c r="P13" i="22"/>
  <c r="L19" i="22"/>
  <c r="K27" i="22"/>
  <c r="K19" i="22"/>
  <c r="K12" i="22"/>
  <c r="L18" i="22"/>
  <c r="L32" i="22"/>
  <c r="L12" i="22"/>
  <c r="M25" i="22"/>
  <c r="P10" i="22"/>
  <c r="P47" i="22"/>
  <c r="P48" i="22"/>
  <c r="P49" i="22"/>
  <c r="P50" i="22"/>
  <c r="P45" i="22"/>
  <c r="P46" i="22"/>
  <c r="P44" i="22"/>
  <c r="P43" i="22"/>
  <c r="P42" i="22"/>
  <c r="P41" i="22"/>
  <c r="P40" i="22"/>
  <c r="P39" i="22"/>
  <c r="P38" i="22"/>
  <c r="P37" i="22"/>
  <c r="P36" i="22"/>
  <c r="P34" i="22"/>
  <c r="P35" i="22"/>
  <c r="P18" i="22"/>
  <c r="P15" i="22"/>
  <c r="P17" i="22"/>
  <c r="L16" i="22"/>
  <c r="K11" i="22"/>
  <c r="P28" i="22"/>
  <c r="K10" i="22"/>
  <c r="K45" i="22"/>
  <c r="K47" i="22"/>
  <c r="K48" i="22"/>
  <c r="K50" i="22"/>
  <c r="K46" i="22"/>
  <c r="K49" i="22"/>
  <c r="K44" i="22"/>
  <c r="K42" i="22"/>
  <c r="K41" i="22"/>
  <c r="K43" i="22"/>
  <c r="K40" i="22"/>
  <c r="K39" i="22"/>
  <c r="K38" i="22"/>
  <c r="K37" i="22"/>
  <c r="K36" i="22"/>
  <c r="K35" i="22"/>
  <c r="K34" i="22"/>
  <c r="K30" i="22"/>
  <c r="K24" i="22"/>
  <c r="L33" i="22"/>
  <c r="K22" i="22"/>
  <c r="K23" i="22"/>
  <c r="P24" i="22"/>
  <c r="M10" i="22"/>
  <c r="M50" i="22"/>
  <c r="M45" i="22"/>
  <c r="M49" i="22"/>
  <c r="M48" i="22"/>
  <c r="M47" i="22"/>
  <c r="M46" i="22"/>
  <c r="M44" i="22"/>
  <c r="M43" i="22"/>
  <c r="M41" i="22"/>
  <c r="M42" i="22"/>
  <c r="M40" i="22"/>
  <c r="M39" i="22"/>
  <c r="M38" i="22"/>
  <c r="M37" i="22"/>
  <c r="M36" i="22"/>
  <c r="M34" i="22"/>
  <c r="M35" i="22"/>
  <c r="M24" i="22"/>
  <c r="L21" i="22"/>
  <c r="L17" i="22"/>
  <c r="P31" i="22"/>
  <c r="L30" i="22"/>
  <c r="L13" i="22"/>
  <c r="K28" i="22"/>
  <c r="P16" i="22"/>
  <c r="L11" i="22"/>
  <c r="K25" i="22"/>
  <c r="K33" i="22"/>
  <c r="L15" i="22"/>
  <c r="M31" i="22"/>
  <c r="K20" i="22"/>
  <c r="L10" i="22"/>
  <c r="L49" i="22"/>
  <c r="L48" i="22"/>
  <c r="L50" i="22"/>
  <c r="L46" i="22"/>
  <c r="L47" i="22"/>
  <c r="L45" i="22"/>
  <c r="L44" i="22"/>
  <c r="L43" i="22"/>
  <c r="L42" i="22"/>
  <c r="L41" i="22"/>
  <c r="L40" i="22"/>
  <c r="L39" i="22"/>
  <c r="L38" i="22"/>
  <c r="L37" i="22"/>
  <c r="L36" i="22"/>
  <c r="L34" i="22"/>
  <c r="L35" i="22"/>
  <c r="K17" i="22"/>
  <c r="P26" i="22"/>
  <c r="M30" i="22"/>
  <c r="L27" i="22"/>
  <c r="L20" i="22"/>
  <c r="P11" i="22"/>
  <c r="I32" i="26"/>
  <c r="G32" i="26" s="1"/>
  <c r="I7" i="26"/>
  <c r="G7" i="26" s="1"/>
  <c r="I18" i="26"/>
  <c r="G18" i="26" s="1"/>
  <c r="I35" i="26"/>
  <c r="G35" i="26" s="1"/>
  <c r="N53" i="26"/>
  <c r="L53" i="26" s="1"/>
  <c r="N52" i="26"/>
  <c r="L52" i="26" s="1"/>
  <c r="N49" i="26"/>
  <c r="L49" i="26" s="1"/>
  <c r="D46" i="26"/>
  <c r="B46" i="26" s="1"/>
  <c r="N54" i="26"/>
  <c r="L54" i="26" s="1"/>
  <c r="D52" i="26"/>
  <c r="B52" i="26" s="1"/>
  <c r="D50" i="26"/>
  <c r="B50" i="26" s="1"/>
  <c r="D49" i="26"/>
  <c r="B49" i="26" s="1"/>
  <c r="D43" i="26"/>
  <c r="B43" i="26" s="1"/>
  <c r="N72" i="26"/>
  <c r="L72" i="26" s="1"/>
  <c r="N80" i="26"/>
  <c r="L80" i="26" s="1"/>
  <c r="N74" i="26"/>
  <c r="L74" i="26" s="1"/>
  <c r="D51" i="26"/>
  <c r="B51" i="26" s="1"/>
  <c r="N48" i="26"/>
  <c r="L48" i="26" s="1"/>
  <c r="N47" i="26"/>
  <c r="L47" i="26" s="1"/>
  <c r="N44" i="26"/>
  <c r="L44" i="26" s="1"/>
  <c r="N55" i="26"/>
  <c r="L55" i="26" s="1"/>
  <c r="N68" i="26"/>
  <c r="L68" i="26" s="1"/>
  <c r="D72" i="26"/>
  <c r="B72" i="26" s="1"/>
  <c r="H47" i="26"/>
  <c r="H60" i="26"/>
  <c r="H52" i="26"/>
  <c r="I33" i="26"/>
  <c r="G33" i="26" s="1"/>
  <c r="I24" i="26"/>
  <c r="G24" i="26" s="1"/>
  <c r="I10" i="26"/>
  <c r="G10" i="26" s="1"/>
  <c r="I46" i="26"/>
  <c r="G46" i="26" s="1"/>
  <c r="I31" i="26"/>
  <c r="G31" i="26" s="1"/>
  <c r="H73" i="26"/>
  <c r="H56" i="26"/>
  <c r="I26" i="26"/>
  <c r="G26" i="26" s="1"/>
  <c r="I50" i="26"/>
  <c r="I49" i="26"/>
  <c r="G49" i="26" s="1"/>
  <c r="I16" i="26"/>
  <c r="G16" i="26" s="1"/>
  <c r="I3" i="26"/>
  <c r="G3" i="26" s="1"/>
  <c r="H68" i="26"/>
  <c r="H50" i="26"/>
  <c r="B82" i="26"/>
  <c r="D48" i="26"/>
  <c r="B48" i="26" s="1"/>
  <c r="N73" i="26"/>
  <c r="L73" i="26" s="1"/>
  <c r="N62" i="26"/>
  <c r="L62" i="26" s="1"/>
  <c r="I62" i="26"/>
  <c r="D42" i="26"/>
  <c r="B42" i="26" s="1"/>
  <c r="N46" i="26"/>
  <c r="L46" i="26" s="1"/>
  <c r="N70" i="26"/>
  <c r="L70" i="26" s="1"/>
  <c r="N71" i="26"/>
  <c r="L71" i="26" s="1"/>
  <c r="D63" i="26"/>
  <c r="B63" i="26" s="1"/>
  <c r="N81" i="26"/>
  <c r="L81" i="26" s="1"/>
  <c r="I55" i="26"/>
  <c r="G55" i="26" s="1"/>
  <c r="H62" i="26"/>
  <c r="I19" i="26"/>
  <c r="G19" i="26" s="1"/>
  <c r="H75" i="26"/>
  <c r="H39" i="26"/>
  <c r="I22" i="26"/>
  <c r="G22" i="26" s="1"/>
  <c r="I52" i="26"/>
  <c r="I28" i="26"/>
  <c r="G28" i="26" s="1"/>
  <c r="I42" i="26"/>
  <c r="G42" i="26" s="1"/>
  <c r="I12" i="26"/>
  <c r="G12" i="26" s="1"/>
  <c r="I14" i="26"/>
  <c r="G14" i="26" s="1"/>
  <c r="H58" i="26"/>
  <c r="I23" i="26"/>
  <c r="G23" i="26" s="1"/>
  <c r="H74" i="26"/>
  <c r="H40" i="26"/>
  <c r="I51" i="26"/>
  <c r="G51" i="26" s="1"/>
  <c r="I58" i="26"/>
  <c r="I45" i="26"/>
  <c r="G45" i="26" s="1"/>
  <c r="H72" i="26"/>
  <c r="H78" i="26"/>
  <c r="I76" i="26"/>
  <c r="G76" i="26" s="1"/>
  <c r="I60" i="26"/>
  <c r="N50" i="26"/>
  <c r="L50" i="26" s="1"/>
  <c r="I73" i="26"/>
  <c r="I69" i="26"/>
  <c r="G69" i="26" s="1"/>
  <c r="L82" i="26"/>
  <c r="I21" i="26"/>
  <c r="G21" i="26" s="1"/>
  <c r="M32" i="22"/>
  <c r="L29" i="22"/>
  <c r="I4" i="26"/>
  <c r="G4" i="26" s="1"/>
  <c r="I8" i="26"/>
  <c r="G8" i="26" s="1"/>
  <c r="N33" i="22"/>
  <c r="N32" i="22"/>
  <c r="P25" i="22"/>
  <c r="I36" i="26"/>
  <c r="G36" i="26" s="1"/>
  <c r="I38" i="26"/>
  <c r="G38" i="26" s="1"/>
  <c r="N21" i="22"/>
  <c r="M26" i="22"/>
  <c r="M12" i="22"/>
  <c r="I34" i="26"/>
  <c r="G34" i="26" s="1"/>
  <c r="L28" i="22"/>
  <c r="L31" i="22"/>
  <c r="L25" i="22"/>
  <c r="P19" i="22"/>
  <c r="I27" i="26"/>
  <c r="G27" i="26" s="1"/>
  <c r="M29" i="22"/>
  <c r="H15" i="26"/>
  <c r="O27" i="22"/>
  <c r="I40" i="26"/>
  <c r="I15" i="26"/>
  <c r="I9" i="26"/>
  <c r="G9" i="26" s="1"/>
  <c r="K18" i="22"/>
  <c r="K31" i="22"/>
  <c r="T20" i="22"/>
  <c r="L22" i="22"/>
  <c r="O19" i="22" l="1"/>
  <c r="O29" i="22"/>
  <c r="O26" i="22"/>
  <c r="O23" i="22"/>
  <c r="O10" i="22"/>
  <c r="O47" i="22"/>
  <c r="O50" i="22"/>
  <c r="O49" i="22"/>
  <c r="O45" i="22"/>
  <c r="O46" i="22"/>
  <c r="O48" i="22"/>
  <c r="O44" i="22"/>
  <c r="O42" i="22"/>
  <c r="O41" i="22"/>
  <c r="O43" i="22"/>
  <c r="O40" i="22"/>
  <c r="O39" i="22"/>
  <c r="O38" i="22"/>
  <c r="O37" i="22"/>
  <c r="O36" i="22"/>
  <c r="O35" i="22"/>
  <c r="O34" i="22"/>
  <c r="O16" i="22"/>
  <c r="O15" i="22"/>
  <c r="O12" i="22"/>
  <c r="O31" i="22"/>
  <c r="O18" i="22"/>
  <c r="O17" i="22"/>
  <c r="O24" i="22"/>
  <c r="O28" i="22"/>
  <c r="O14" i="22"/>
  <c r="O25" i="22"/>
  <c r="O11" i="22"/>
  <c r="O33" i="22"/>
  <c r="O21" i="22"/>
  <c r="O20" i="22"/>
  <c r="O32" i="22"/>
  <c r="O30" i="22"/>
  <c r="O22" i="22"/>
  <c r="O13" i="22"/>
  <c r="I17" i="26"/>
  <c r="G17" i="26" s="1"/>
  <c r="G15" i="26"/>
  <c r="G60" i="26"/>
  <c r="G58" i="26"/>
  <c r="G52" i="26"/>
  <c r="G50" i="26"/>
  <c r="I20" i="26"/>
  <c r="G20" i="26" s="1"/>
  <c r="I68" i="26"/>
  <c r="G68" i="26" s="1"/>
  <c r="I6" i="26"/>
  <c r="G6" i="26" s="1"/>
  <c r="I11" i="26"/>
  <c r="G11" i="26" s="1"/>
  <c r="G73" i="26"/>
  <c r="I5" i="26"/>
  <c r="G5" i="26" s="1"/>
  <c r="I37" i="26"/>
  <c r="G37" i="26" s="1"/>
  <c r="I25" i="26"/>
  <c r="G25" i="26" s="1"/>
  <c r="I71" i="26"/>
  <c r="G71" i="26" s="1"/>
  <c r="N69" i="26"/>
  <c r="L69" i="26" s="1"/>
  <c r="I13" i="26"/>
  <c r="G13" i="26" s="1"/>
  <c r="I30" i="26"/>
  <c r="G30" i="26" s="1"/>
  <c r="I29" i="26"/>
  <c r="G29" i="26" s="1"/>
  <c r="I78" i="26"/>
  <c r="G78" i="26" s="1"/>
  <c r="I57" i="26"/>
  <c r="G57" i="26" s="1"/>
  <c r="I72" i="26"/>
  <c r="G72" i="26" s="1"/>
  <c r="G40" i="26"/>
  <c r="I44" i="26"/>
  <c r="G44" i="26" s="1"/>
  <c r="I70" i="26"/>
  <c r="G70" i="26" s="1"/>
  <c r="I82" i="26"/>
  <c r="G82" i="26" s="1"/>
  <c r="I74" i="26"/>
  <c r="G74" i="26" s="1"/>
  <c r="I63" i="26"/>
  <c r="G63" i="26" s="1"/>
  <c r="G62" i="26"/>
  <c r="I54" i="26"/>
  <c r="G54" i="26" s="1"/>
  <c r="I59" i="26"/>
  <c r="G59" i="26" s="1"/>
  <c r="I64" i="26"/>
  <c r="G64" i="26" s="1"/>
  <c r="I65" i="26"/>
  <c r="G65" i="26" s="1"/>
  <c r="I43" i="26"/>
  <c r="G43" i="26" s="1"/>
  <c r="I80" i="26"/>
  <c r="G80" i="26" s="1"/>
  <c r="I67" i="26"/>
  <c r="G67" i="26" s="1"/>
  <c r="I77" i="26"/>
  <c r="G77" i="26" s="1"/>
  <c r="I47" i="26"/>
  <c r="G47" i="26" s="1"/>
  <c r="I39" i="26"/>
  <c r="G39" i="26" s="1"/>
  <c r="I53" i="26"/>
  <c r="G53" i="26" s="1"/>
  <c r="I61" i="26"/>
  <c r="G61" i="26" s="1"/>
  <c r="I48" i="26"/>
  <c r="G48" i="26" s="1"/>
  <c r="I56" i="26"/>
  <c r="G56" i="26" s="1"/>
  <c r="I81" i="26"/>
  <c r="G81" i="26" s="1"/>
  <c r="I41" i="26"/>
  <c r="G41" i="26" s="1"/>
  <c r="I79" i="26"/>
  <c r="G79" i="26" s="1"/>
  <c r="I66" i="26"/>
  <c r="G66" i="26" s="1"/>
  <c r="I75" i="26"/>
  <c r="G75" i="26" s="1"/>
</calcChain>
</file>

<file path=xl/sharedStrings.xml><?xml version="1.0" encoding="utf-8"?>
<sst xmlns="http://schemas.openxmlformats.org/spreadsheetml/2006/main" count="1677" uniqueCount="234">
  <si>
    <t>Période</t>
  </si>
  <si>
    <t>Alpes-de-Haute-Provence</t>
  </si>
  <si>
    <t>Hautes-Alpes</t>
  </si>
  <si>
    <t>Alpes-Maritimes</t>
  </si>
  <si>
    <t>Bouches-du-Rhône</t>
  </si>
  <si>
    <t>Vaucluse</t>
  </si>
  <si>
    <t>Définitions</t>
  </si>
  <si>
    <t>Contenu des onglets</t>
  </si>
  <si>
    <t>Var</t>
  </si>
  <si>
    <t>Provence-Alpes-Côte d'Azur</t>
  </si>
  <si>
    <t xml:space="preserve">Titre </t>
  </si>
  <si>
    <t xml:space="preserve">Periodicité </t>
  </si>
  <si>
    <t>: trimestrielle</t>
  </si>
  <si>
    <t xml:space="preserve">Unité </t>
  </si>
  <si>
    <t xml:space="preserve">Données </t>
  </si>
  <si>
    <t>A LIRE</t>
  </si>
  <si>
    <t>Paca</t>
  </si>
  <si>
    <t>dep04</t>
  </si>
  <si>
    <t>dep05</t>
  </si>
  <si>
    <t>dep06</t>
  </si>
  <si>
    <t>dep13</t>
  </si>
  <si>
    <t>dep83</t>
  </si>
  <si>
    <t>dep84</t>
  </si>
  <si>
    <t>trimestrielle</t>
  </si>
  <si>
    <t>annuelle</t>
  </si>
  <si>
    <t>Industrie</t>
  </si>
  <si>
    <t>Ensemble</t>
  </si>
  <si>
    <t xml:space="preserve">Champ </t>
  </si>
  <si>
    <t>Source</t>
  </si>
  <si>
    <t>Construction</t>
  </si>
  <si>
    <t>: Provence-Alpes-Côte d'Azur</t>
  </si>
  <si>
    <t>: Alpes-de-Haute-Provence</t>
  </si>
  <si>
    <t>: Hautes-Alpes</t>
  </si>
  <si>
    <t>: Alpes-Maritimes</t>
  </si>
  <si>
    <t>: Bouches-du-Rhône</t>
  </si>
  <si>
    <t>: Var</t>
  </si>
  <si>
    <t>: Vaucluse</t>
  </si>
  <si>
    <t>Agriculture, sylviculture et pêche</t>
  </si>
  <si>
    <t>Fabrication aliments, boissons, produits base tabac</t>
  </si>
  <si>
    <t>Fabrication équip.élect., électronique, inf. et machines</t>
  </si>
  <si>
    <t>Fabrication de matériels de transport</t>
  </si>
  <si>
    <t>Fabrication autres produits industriels</t>
  </si>
  <si>
    <t>Commerce, réparation automobile et motocycle</t>
  </si>
  <si>
    <t>Transports et entreposages</t>
  </si>
  <si>
    <t>Hébergement et restauration</t>
  </si>
  <si>
    <t>Information et communication</t>
  </si>
  <si>
    <t>Activités financières et d'assurance</t>
  </si>
  <si>
    <t>Activités immobilières</t>
  </si>
  <si>
    <t>Activ.spécialisées, scient. et techn., serv.adm et soutien</t>
  </si>
  <si>
    <t>Autres activités de services</t>
  </si>
  <si>
    <t>Mise à jour</t>
  </si>
  <si>
    <t xml:space="preserve">: moyenne du nombre de missions d'intérim en cours d'exécution, calculée sur 5 jours ouvrés pertinents en fin de trimestre (généralement les 5 derniers jours ouvrés). </t>
  </si>
  <si>
    <t>Fabrication de denrées alimentaires, de boissons et de produits à base de tabac</t>
  </si>
  <si>
    <t>Cokéfaction et raffinage, industries extractives, énergie, eau, gestion des déchets et dépollution</t>
  </si>
  <si>
    <t>Fabrication d'équipements électriques, électroniques, informatiques ; fabrication de machines</t>
  </si>
  <si>
    <t>Fabrication d'autres produits industriels</t>
  </si>
  <si>
    <t>Commerce ; réparation d'automobiles et de motocycles</t>
  </si>
  <si>
    <t>Transports et entreposage</t>
  </si>
  <si>
    <t>Activités scientifiques et techniques ; services administratifs et de soutien</t>
  </si>
  <si>
    <t>Administration publique, enseignement, santé humaine et action sociale</t>
  </si>
  <si>
    <t>: CVS</t>
  </si>
  <si>
    <t>: volume d'intérim en équivalents-emplois temps plein</t>
  </si>
  <si>
    <t>: Equivalent-emploi à temps plein</t>
  </si>
  <si>
    <t>: Dares, exploitation des fichiers Pôle emploi des déclarations mensuelles des agences d'intérim (à l'Etablissement utilisateur)</t>
  </si>
  <si>
    <t xml:space="preserve">: Contrats conclus </t>
  </si>
  <si>
    <t>: nombre de contrats conclus au cours du trimestre</t>
  </si>
  <si>
    <t>Nombre de contrats conclus au cours du trimestre</t>
  </si>
  <si>
    <t>Volume en équivalent-emplois à temps plein (ETP) au cours du trimestre</t>
  </si>
  <si>
    <t>: nombre</t>
  </si>
  <si>
    <t>Avertissement</t>
  </si>
  <si>
    <t>Données</t>
  </si>
  <si>
    <t>: Intérim à l'établissement utilisateur</t>
  </si>
  <si>
    <t>Intérim à l'établissement utilisateur</t>
  </si>
  <si>
    <t xml:space="preserve">Intérim à l'établissement utilisateur </t>
  </si>
  <si>
    <t>INTERIM A L'ETABLISSEMENT UTILISATEUR</t>
  </si>
  <si>
    <t>Données
Source
Définitions
Avertissement</t>
  </si>
  <si>
    <t>Note : données en fin de trimestre, CVS, provisoires</t>
  </si>
  <si>
    <r>
      <t xml:space="preserve">Variation
</t>
    </r>
    <r>
      <rPr>
        <i/>
        <sz val="9.9"/>
        <color indexed="8"/>
        <rFont val="Verdana"/>
        <family val="2"/>
      </rPr>
      <t>(en %)</t>
    </r>
  </si>
  <si>
    <t>: France métropolitaine</t>
  </si>
  <si>
    <t>France métropolitaine</t>
  </si>
  <si>
    <t>T1</t>
  </si>
  <si>
    <t>T2</t>
  </si>
  <si>
    <t>T3</t>
  </si>
  <si>
    <t>T4</t>
  </si>
  <si>
    <t>2014</t>
  </si>
  <si>
    <t>2015</t>
  </si>
  <si>
    <t>2016</t>
  </si>
  <si>
    <t>2017</t>
  </si>
  <si>
    <t>2018</t>
  </si>
  <si>
    <t>2019</t>
  </si>
  <si>
    <t>2020</t>
  </si>
  <si>
    <t>2021</t>
  </si>
  <si>
    <t>2022</t>
  </si>
  <si>
    <t>2023</t>
  </si>
  <si>
    <t>: Nombre d'intérimaires en fin de mois</t>
  </si>
  <si>
    <t>Nombre d'intérimaires en fin de trimestre</t>
  </si>
  <si>
    <t>Nombre d'intérimaires, à l'établissement utilisateur</t>
  </si>
  <si>
    <t>Nombre d'intérimaires, à l'établissement utilisateur, par secteur d'activité, en Paca</t>
  </si>
  <si>
    <r>
      <t xml:space="preserve">Les </t>
    </r>
    <r>
      <rPr>
        <b/>
        <sz val="12"/>
        <rFont val="Calibri"/>
        <family val="2"/>
      </rPr>
      <t>contrats conclus au cours du trimestre</t>
    </r>
    <r>
      <rPr>
        <sz val="12"/>
        <rFont val="Calibri"/>
        <family val="2"/>
      </rPr>
      <t xml:space="preserve"> correspondent aux missions dont la date de début appartient au trimestre considéré. Le nombre de contrats conclus mesure le flux d’entrées de l’emploi intérimaire au cours du trimestre.</t>
    </r>
  </si>
  <si>
    <r>
      <rPr>
        <b/>
        <sz val="12"/>
        <rFont val="Calibri"/>
        <family val="2"/>
      </rPr>
      <t>Nombre d'intérimaires en fin de trimestre :</t>
    </r>
    <r>
      <rPr>
        <sz val="12"/>
        <rFont val="Calibri"/>
        <family val="2"/>
      </rPr>
      <t xml:space="preserve"> nombre de personnes (ou stock) dont l'emploi principal est un emploi intérimaire. Cette mesure du nombre d'intérimaires se fait sur 5 jours ouvrés en fin de trimestre.</t>
    </r>
  </si>
  <si>
    <r>
      <t xml:space="preserve">Les séries </t>
    </r>
    <r>
      <rPr>
        <i/>
        <sz val="12"/>
        <color indexed="8"/>
        <rFont val="Calibri"/>
        <family val="2"/>
      </rPr>
      <t xml:space="preserve">à </t>
    </r>
    <r>
      <rPr>
        <b/>
        <i/>
        <sz val="12"/>
        <color indexed="8"/>
        <rFont val="Calibri"/>
        <family val="2"/>
      </rPr>
      <t>l'établissement utilisateur</t>
    </r>
    <r>
      <rPr>
        <i/>
        <sz val="12"/>
        <color indexed="8"/>
        <rFont val="Calibri"/>
        <family val="2"/>
      </rPr>
      <t xml:space="preserve"> </t>
    </r>
    <r>
      <rPr>
        <sz val="12"/>
        <color indexed="8"/>
        <rFont val="Calibri"/>
        <family val="2"/>
      </rPr>
      <t xml:space="preserve">sont les plus pertinentes pour observer l'intérim régional et infra-régional, puisqu'elles permettent de localiser précisément le salarié intérimaire à son lieu de travail.  
Toutefois, il existe d'autres séries de données sur l'intérim, mises à disposition par la Dares, à </t>
    </r>
    <r>
      <rPr>
        <b/>
        <i/>
        <sz val="12"/>
        <color indexed="8"/>
        <rFont val="Calibri"/>
        <family val="2"/>
      </rPr>
      <t>l'agence d'intérim</t>
    </r>
    <r>
      <rPr>
        <b/>
        <sz val="12"/>
        <color indexed="8"/>
        <rFont val="Calibri"/>
        <family val="2"/>
      </rPr>
      <t xml:space="preserve"> </t>
    </r>
    <r>
      <rPr>
        <sz val="12"/>
        <color indexed="8"/>
        <rFont val="Calibri"/>
        <family val="2"/>
      </rPr>
      <t>: le salarié intérimaire est comptabilisé dans la région (ou le département) de l'agence d'intérim qui établit son contrat de travail, même s'il peut travailler dans un établissement utilisateur situé dans une autre région (ou département). Si ces séries sont moins pertinentes pour étudier l'échelon local, elles ont aussi leur utilité puisque ce sont elles qui sont intégrées dans les estimations d'emploi salarié de l'Insee.</t>
    </r>
  </si>
  <si>
    <t>Nombre d'intérimaires</t>
  </si>
  <si>
    <t>Synthèse</t>
  </si>
  <si>
    <t>France métro</t>
  </si>
  <si>
    <r>
      <t xml:space="preserve">Séries longues depuis le T1 2000 de :
</t>
    </r>
    <r>
      <rPr>
        <sz val="10"/>
        <color theme="1"/>
        <rFont val="Calibri"/>
        <family val="2"/>
      </rPr>
      <t>Nombre d'intérimaires en fin de trimestre par secteur d'activité en France métropolitaine
Nombre d'équivalent-emplois intérimaires à temps plein au cours du trimestre par secteur d'activité en France métropolitaine
Nombre de contrats intérimaires conclus au cours du trimestrepar secteur d'activité en France métropolitaine</t>
    </r>
  </si>
  <si>
    <r>
      <t xml:space="preserve">Séries longues depuis le T1 2000 de :
</t>
    </r>
    <r>
      <rPr>
        <sz val="10"/>
        <color theme="1"/>
        <rFont val="Calibri"/>
        <family val="2"/>
      </rPr>
      <t>Nombre d'intérimaires en fin de trimestre par secteur d'activité en Paca
Nombre d'équivalent-emplois intérimaires à temps plein au cours du trimestre par secteur d'activité en Paca
Nombre de contrats intérimaires conclus au cours du trimestre par secteur d'activité en Paca</t>
    </r>
  </si>
  <si>
    <r>
      <t xml:space="preserve">Séries longues depuis le T1 2000 de :
</t>
    </r>
    <r>
      <rPr>
        <sz val="10"/>
        <color theme="1"/>
        <rFont val="Calibri"/>
        <family val="2"/>
      </rPr>
      <t>Nombre d'intérimaires en fin de trimestre par secteur d'activité dans les Alpes-de-Haute-Provence
Nombre d'équivalent-emplois intérimaires à temps plein au cours du trimestre par secteur d'activité dans les Alpes-de-Haute-Provence
Nombre de contrats intérimaires conclus au cours du trimestre par secteur d'activité dans les Alpes-de-Haute-Provence</t>
    </r>
  </si>
  <si>
    <r>
      <t xml:space="preserve">Séries longues depuis le T1 2000 de :
</t>
    </r>
    <r>
      <rPr>
        <sz val="10"/>
        <color theme="1"/>
        <rFont val="Calibri"/>
        <family val="2"/>
      </rPr>
      <t>Nombre d'intérimaires en fin de trimestre par secteur d'activité dans les Hautes-Alpes
Nombre d'équivalent-emplois intérimaires à temps plein au cours du trimestre par secteur d'activité dans les Hautes-Alpes
Nombre de contrats intérimaires conclus au cours du trimestre par secteur d'activité dans les Hautes-Alpes</t>
    </r>
  </si>
  <si>
    <r>
      <t xml:space="preserve">Séries longues depuis le T1 2000 de :
</t>
    </r>
    <r>
      <rPr>
        <sz val="10"/>
        <color theme="1"/>
        <rFont val="Calibri"/>
        <family val="2"/>
      </rPr>
      <t>Nombre d'intérimaires en fin de trimestre par secteur d'activité dans les Alpes-Maritimes
Nombre d'équivalent-emplois intérimaires à temps plein au cours du trimestre par secteur d'activité dans les Alpes-Maritimes
Nombre de contrats intérimaires conclus au cours du trimestre par secteur d'activité dans les Alpes-Maritimes</t>
    </r>
  </si>
  <si>
    <r>
      <t xml:space="preserve">Séries longues depuis le T1 2000 de :
</t>
    </r>
    <r>
      <rPr>
        <sz val="10"/>
        <color theme="1"/>
        <rFont val="Calibri"/>
        <family val="2"/>
      </rPr>
      <t>Nombre d'intérimaires en fin de trimestre par secteur d'activité dans les Bouches-du-Rhône
Nombre d'équivalent-emplois intérimaires à temps plein au cours du trimestre par secteur d'activité dans les Bouches-du-Rhône
Nombre de contrats intérimaires conclus au cours du trimestre par secteur d'activité dans les Bouches-du-Rhône</t>
    </r>
  </si>
  <si>
    <r>
      <t xml:space="preserve">Séries longues depuis le T1 2000 de :
</t>
    </r>
    <r>
      <rPr>
        <sz val="10"/>
        <color theme="1"/>
        <rFont val="Calibri"/>
        <family val="2"/>
      </rPr>
      <t>Nombre d'intérimaires en fin de trimestre par secteur d'activité dans le Var
Nombre d'équivalent-emplois intérimaires à temps plein au cours du trimestre par secteur d'activité dans le Var
Nombre de contrats intérimaires conclus au cours du trimestre par secteur d'activité dans le Var</t>
    </r>
  </si>
  <si>
    <r>
      <t xml:space="preserve">Séries longues depuis le T1 2000 de :
</t>
    </r>
    <r>
      <rPr>
        <sz val="10"/>
        <color theme="1"/>
        <rFont val="Calibri"/>
        <family val="2"/>
      </rPr>
      <t>Nombre d'intérimaires en fin de trimestre par secteur d'activité dans le Vaucluse
Nombre d'équivalent-emplois intérimaires à temps plein au cours du trimestre par secteur d'activité dans le Vaucluse
Nombre de contrats intérimaires conclus au cours du trimestre par secteur d'activité dans le Vaucluse</t>
    </r>
  </si>
  <si>
    <t>VERIF somme des dép = région</t>
  </si>
  <si>
    <t>Différence</t>
  </si>
  <si>
    <t>Départements</t>
  </si>
  <si>
    <t>Verif CEC5J</t>
  </si>
  <si>
    <t>Verif CC</t>
  </si>
  <si>
    <t>Verif ETP</t>
  </si>
  <si>
    <t>Tertiaire</t>
  </si>
  <si>
    <r>
      <rPr>
        <b/>
        <sz val="10"/>
        <color indexed="8"/>
        <rFont val="Calibri"/>
        <family val="2"/>
      </rPr>
      <t>Tableau :</t>
    </r>
    <r>
      <rPr>
        <sz val="10"/>
        <color indexed="8"/>
        <rFont val="Calibri"/>
        <family val="2"/>
      </rPr>
      <t xml:space="preserve">
Nombre d'intérimaires, à l'établissement utilisateur, par département (variations trimestrielles et annuelles)
</t>
    </r>
    <r>
      <rPr>
        <b/>
        <sz val="10"/>
        <color indexed="8"/>
        <rFont val="Calibri"/>
        <family val="2"/>
      </rPr>
      <t>Tableau :</t>
    </r>
    <r>
      <rPr>
        <sz val="10"/>
        <color indexed="8"/>
        <rFont val="Calibri"/>
        <family val="2"/>
      </rPr>
      <t xml:space="preserve">
Nombre d'intérimaires, à l'établissement utilisateur, par secteur d'activité, en Paca (variations trimestrielles et annuelles)
</t>
    </r>
    <r>
      <rPr>
        <b/>
        <sz val="10"/>
        <color indexed="8"/>
        <rFont val="Calibri"/>
        <family val="2"/>
      </rPr>
      <t>Graphique :</t>
    </r>
    <r>
      <rPr>
        <sz val="10"/>
        <color indexed="8"/>
        <rFont val="Calibri"/>
        <family val="2"/>
      </rPr>
      <t xml:space="preserve">
Evolution trimestrielle de l'intérim, à l'établissement utilisateur, en Paca (nombre d'intérimaires, équivalent-emplois à temps plein, contrats conclus)</t>
    </r>
  </si>
  <si>
    <t>Tertiaire non marchand</t>
  </si>
  <si>
    <t>Tertiaire marchand</t>
  </si>
  <si>
    <t>Tertaire non marchand</t>
  </si>
  <si>
    <t>Tertiare non marchand</t>
  </si>
  <si>
    <r>
      <t>Ces données sont</t>
    </r>
    <r>
      <rPr>
        <b/>
        <sz val="12"/>
        <color indexed="8"/>
        <rFont val="Calibri"/>
        <family val="2"/>
      </rPr>
      <t xml:space="preserve"> corrigées des variations saisonnières </t>
    </r>
    <r>
      <rPr>
        <sz val="12"/>
        <color indexed="8"/>
        <rFont val="Calibri"/>
        <family val="2"/>
      </rPr>
      <t>(CVS). Elles sont provisoires, car elles sont révisées d'une part tous les trimestres et d'autre part une fois par an, lors de l’actualisation annuelle des coefficients de CVS.
A noter que l'estimation inclut les CDI intérimaires. Le CDI intérimaire est entré en vigueur suite à l'accord national du 10 juillet 2013. Ce nouveau type de contrat de travail alterne des périodes d'exécution de missions et des périodes sans activité appelées "période d'intermission", sans que le contrat de travail ne soit rompu.</t>
    </r>
  </si>
  <si>
    <r>
      <rPr>
        <b/>
        <sz val="12"/>
        <rFont val="Calibri"/>
        <family val="2"/>
      </rPr>
      <t>Equivalent-emplois à temps plein sur le trimestre (ETP)</t>
    </r>
    <r>
      <rPr>
        <sz val="12"/>
        <rFont val="Calibri"/>
        <family val="2"/>
      </rPr>
      <t xml:space="preserve"> ou « volume de travail temporaire » : cet indicateur correspond au volume moyen d'intérim sur le trimestre et se différencie donc du nombre d'intérimaires qui correspond au stock en fin de trimestre.</t>
    </r>
  </si>
  <si>
    <t>: Compte tenu de l'évolution du système d'information spécifique aux traitements des bases de données sur l'intérim, l'ensemble des séries ont été  révisées.</t>
  </si>
  <si>
    <t>2024</t>
  </si>
  <si>
    <t>: Dares, exploitation des Déclarations sociales nominatives (DSN) et des fichiers France Travail des déclarations mensuelles des agences d'intérim</t>
  </si>
  <si>
    <t>Source : Dares, exploitation des Déclarations sociales nominatives (DSN) et des fichiers France Travail des déclarations mensuelles des agences d'intérim</t>
  </si>
  <si>
    <t xml:space="preserve">Source : Dares, exploitation des Déclarations sociales nominatives (DSN) et des fichiers France Travail des déclarations mensuelles des agences d'intérim
</t>
  </si>
  <si>
    <r>
      <rPr>
        <b/>
        <sz val="12"/>
        <color indexed="8"/>
        <rFont val="Calibri"/>
        <family val="2"/>
      </rPr>
      <t>Dares,</t>
    </r>
    <r>
      <rPr>
        <sz val="12"/>
        <color indexed="8"/>
        <rFont val="Calibri"/>
        <family val="2"/>
      </rPr>
      <t xml:space="preserve">  exploitation des Déclarations sociales nominatives (DSN) et des fichiers France Travail des déclarations mensuelles des agences d'intérim</t>
    </r>
  </si>
  <si>
    <t xml:space="preserve">Depuis 1995, les agences de travail temporaire établissent et adressent à l’organisme gestionnaire de l’assurance chômage (Unédic, puis Pôle emploi et désormais France Travail) un relevé mensuel de contrat de travail temporaire pour chacune des missions d'intérim réalisées au cours du mois. Depuis début 2017, cette source est progressivement substituée par la nouvelle DSN. </t>
  </si>
  <si>
    <t>: 3 septembre 2024</t>
  </si>
  <si>
    <t>Mise à jour : 3 septembre 2024</t>
  </si>
  <si>
    <t>T2 2024</t>
  </si>
  <si>
    <t>T1 2024</t>
  </si>
  <si>
    <t>T2 2023</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</si>
  <si>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</si>
  <si>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</si>
  <si>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</si>
  <si>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</si>
  <si>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</si>
  <si>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</si>
  <si>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</si>
  <si>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</si>
  <si>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</si>
  <si>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</si>
  <si>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</si>
  <si>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</si>
  <si>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</si>
  <si>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</si>
  <si>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</si>
  <si>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</si>
  <si>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</si>
  <si>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</si>
  <si>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</si>
  <si>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</si>
  <si>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</si>
  <si>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</si>
  <si>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</si>
  <si>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</si>
  <si>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</si>
  <si>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</si>
  <si>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</si>
  <si>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</si>
  <si>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</si>
  <si>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</si>
  <si>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</si>
  <si>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</si>
  <si>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</si>
  <si>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</si>
  <si>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</si>
  <si>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</si>
  <si>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</si>
  <si>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</si>
  <si>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</si>
  <si>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</si>
  <si>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</si>
  <si>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</si>
  <si>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</si>
  <si>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</si>
  <si>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</si>
  <si>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</si>
  <si>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</si>
  <si>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</si>
  <si>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</si>
  <si>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</si>
  <si>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</si>
  <si>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</si>
  <si>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</si>
  <si>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</si>
  <si>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</si>
  <si>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</si>
  <si>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</si>
  <si>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</si>
  <si>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</si>
  <si>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</si>
  <si>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</si>
  <si>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</si>
  <si>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</si>
  <si>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</si>
  <si>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</si>
  <si>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</si>
  <si>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</si>
  <si>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</si>
  <si>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</si>
  <si>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</si>
  <si>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</si>
  <si>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</si>
  <si>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</si>
  <si>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</si>
  <si>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</si>
  <si>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</si>
  <si>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</si>
  <si>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</si>
  <si>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</si>
  <si>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</si>
  <si>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</si>
  <si>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</si>
  <si>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</si>
  <si>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</si>
  <si>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</si>
  <si>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</si>
  <si>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</si>
  <si>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</si>
  <si>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</si>
  <si>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</si>
  <si>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</si>
  <si>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</si>
  <si>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</si>
  <si>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T3 2023</t>
  </si>
  <si>
    <t>T4 2023</t>
  </si>
  <si>
    <t>: Compte tenu de l'évolution du système d'information spécifique aux traitements des bases de données sur l'intérim, l'ensemble des séries ont été révisées.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</si>
</sst>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Red][&lt;0]\-&quot;&quot;0.0&quot;&quot;;[Blue][&gt;0]\+&quot;&quot;0.0&quot;&quot;;0.0"/>
    <numFmt numFmtId="166" formatCode="[$-40C]mmm\-yy;@"/>
  </numFmts>
  <fonts count="55" x14ac:knownFonts="1">
    <font>
      <sz val="11"/>
      <color theme="1"/>
      <name val="Calibri"/>
      <family val="2"/>
      <scheme val="minor"/>
    </font>
    <font>
      <b/>
      <sz val="8"/>
      <name val="Arial"/>
      <family val="2"/>
    </font>
    <font>
      <sz val="8"/>
      <name val="Arial"/>
      <family val="2"/>
    </font>
    <font>
      <sz val="8"/>
      <name val="Arial"/>
      <family val="2"/>
    </font>
    <font>
      <sz val="8"/>
      <color indexed="8"/>
      <name val="Arial"/>
      <family val="2"/>
    </font>
    <font>
      <sz val="10"/>
      <color indexed="8"/>
      <name val="Arial"/>
      <family val="2"/>
    </font>
    <font>
      <sz val="10"/>
      <name val="Arial"/>
      <family val="2"/>
    </font>
    <font>
      <b/>
      <sz val="10"/>
      <color indexed="8"/>
      <name val="Arial"/>
      <family val="2"/>
    </font>
    <font>
      <b/>
      <sz val="10"/>
      <name val="Arial"/>
      <family val="2"/>
    </font>
    <font>
      <b/>
      <sz val="16"/>
      <color indexed="12"/>
      <name val="Calibri"/>
      <family val="2"/>
    </font>
    <font>
      <b/>
      <sz val="14"/>
      <color indexed="12"/>
      <name val="Calibri"/>
      <family val="2"/>
    </font>
    <font>
      <sz val="11"/>
      <name val="Calibri"/>
      <family val="2"/>
    </font>
    <font>
      <u/>
      <sz val="11"/>
      <color indexed="12"/>
      <name val="Calibri"/>
      <family val="2"/>
    </font>
    <font>
      <sz val="10"/>
      <name val="Calibri"/>
      <family val="2"/>
    </font>
    <font>
      <i/>
      <sz val="10"/>
      <color indexed="8"/>
      <name val="Calibri"/>
      <family val="2"/>
    </font>
    <font>
      <b/>
      <sz val="10"/>
      <color indexed="8"/>
      <name val="Calibri"/>
      <family val="2"/>
    </font>
    <font>
      <b/>
      <sz val="16"/>
      <color indexed="8"/>
      <name val="Calibri"/>
      <family val="2"/>
    </font>
    <font>
      <b/>
      <sz val="15"/>
      <color indexed="8"/>
      <name val="Calibri"/>
      <family val="2"/>
    </font>
    <font>
      <b/>
      <sz val="9.9"/>
      <color indexed="8"/>
      <name val="Verdana"/>
      <family val="2"/>
    </font>
    <font>
      <sz val="9.9"/>
      <color indexed="8"/>
      <name val="Verdana"/>
      <family val="2"/>
    </font>
    <font>
      <i/>
      <sz val="9.9"/>
      <color indexed="8"/>
      <name val="Verdana"/>
      <family val="2"/>
    </font>
    <font>
      <i/>
      <sz val="11"/>
      <color indexed="8"/>
      <name val="Calibri"/>
      <family val="2"/>
    </font>
    <font>
      <i/>
      <sz val="8"/>
      <color indexed="8"/>
      <name val="Verdana"/>
      <family val="2"/>
    </font>
    <font>
      <sz val="10"/>
      <color indexed="8"/>
      <name val="Arial"/>
      <family val="2"/>
    </font>
    <font>
      <b/>
      <sz val="10"/>
      <color indexed="10"/>
      <name val="Arial"/>
      <family val="2"/>
    </font>
    <font>
      <b/>
      <sz val="10"/>
      <color indexed="8"/>
      <name val="Arial"/>
      <family val="2"/>
    </font>
    <font>
      <sz val="8"/>
      <name val="Calibri"/>
      <family val="2"/>
    </font>
    <font>
      <b/>
      <sz val="9"/>
      <color indexed="8"/>
      <name val="Arial"/>
      <family val="2"/>
    </font>
    <font>
      <sz val="9"/>
      <color indexed="8"/>
      <name val="Arial"/>
      <family val="2"/>
    </font>
    <font>
      <i/>
      <sz val="9"/>
      <color indexed="8"/>
      <name val="Arial"/>
      <family val="2"/>
    </font>
    <font>
      <b/>
      <sz val="10"/>
      <color theme="1"/>
      <name val="Arial"/>
      <family val="2"/>
    </font>
    <font>
      <b/>
      <i/>
      <sz val="10"/>
      <color indexed="10"/>
      <name val="Arial"/>
      <family val="2"/>
    </font>
    <font>
      <b/>
      <sz val="10"/>
      <color theme="1"/>
      <name val="Calibri"/>
      <family val="2"/>
    </font>
    <font>
      <sz val="10"/>
      <color theme="1"/>
      <name val="Calibri"/>
      <family val="2"/>
    </font>
    <font>
      <b/>
      <sz val="18"/>
      <color indexed="12"/>
      <name val="Calibri"/>
      <family val="2"/>
    </font>
    <font>
      <b/>
      <sz val="12"/>
      <color indexed="12"/>
      <name val="Calibri"/>
      <family val="2"/>
    </font>
    <font>
      <sz val="12"/>
      <color indexed="8"/>
      <name val="Calibri"/>
      <family val="2"/>
    </font>
    <font>
      <sz val="10"/>
      <color indexed="8"/>
      <name val="Calibri"/>
      <family val="2"/>
    </font>
    <font>
      <sz val="12"/>
      <name val="Calibri"/>
      <family val="2"/>
    </font>
    <font>
      <sz val="12"/>
      <name val="Calibri"/>
      <family val="2"/>
      <scheme val="minor"/>
    </font>
    <font>
      <b/>
      <sz val="12"/>
      <name val="Calibri"/>
      <family val="2"/>
    </font>
    <font>
      <i/>
      <sz val="10"/>
      <color theme="1"/>
      <name val="Arial"/>
      <family val="2"/>
    </font>
    <font>
      <sz val="8"/>
      <color indexed="8"/>
      <name val="Verdana"/>
      <family val="2"/>
    </font>
    <font>
      <sz val="11"/>
      <color indexed="8"/>
      <name val="Calibri"/>
      <family val="2"/>
    </font>
    <font>
      <sz val="10"/>
      <color rgb="FFFF0000"/>
      <name val="Arial"/>
      <family val="2"/>
    </font>
    <font>
      <i/>
      <sz val="12"/>
      <color indexed="8"/>
      <name val="Calibri"/>
      <family val="2"/>
    </font>
    <font>
      <b/>
      <sz val="12"/>
      <color indexed="8"/>
      <name val="Calibri"/>
      <family val="2"/>
    </font>
    <font>
      <b/>
      <i/>
      <sz val="12"/>
      <color indexed="8"/>
      <name val="Calibri"/>
      <family val="2"/>
    </font>
    <font>
      <u/>
      <sz val="11"/>
      <color theme="10"/>
      <name val="Calibri"/>
      <family val="2"/>
      <scheme val="minor"/>
    </font>
    <font>
      <b/>
      <sz val="8"/>
      <color indexed="8"/>
      <name val="Arial"/>
      <family val="2"/>
    </font>
    <font>
      <b/>
      <sz val="9"/>
      <name val="Arial"/>
      <family val="2"/>
    </font>
    <font>
      <i/>
      <sz val="9.9"/>
      <color rgb="FFFF0000"/>
      <name val="Verdana"/>
      <family val="2"/>
    </font>
    <font>
      <i/>
      <sz val="10"/>
      <color rgb="FFFF0000"/>
      <name val="Arial"/>
      <family val="2"/>
    </font>
    <font>
      <b/>
      <i/>
      <sz val="10"/>
      <color rgb="FFFF0000"/>
      <name val="Arial"/>
      <family val="2"/>
    </font>
    <font>
      <b/>
      <sz val="10"/>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rgb="FF99CC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dotted">
        <color indexed="64"/>
      </left>
      <right style="dotted">
        <color indexed="64"/>
      </right>
      <top/>
      <bottom/>
      <diagonal/>
    </border>
    <border>
      <left style="dotted">
        <color indexed="64"/>
      </left>
      <right/>
      <top/>
      <bottom/>
      <diagonal/>
    </border>
    <border>
      <left style="thin">
        <color indexed="64"/>
      </left>
      <right style="thin">
        <color indexed="64"/>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style="dotted">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166" fontId="0" fillId="0" borderId="0"/>
    <xf numFmtId="166" fontId="12" fillId="0" borderId="0" applyNumberFormat="0" applyFill="0" applyBorder="0" applyAlignment="0" applyProtection="0">
      <alignment vertical="top"/>
      <protection locked="0"/>
    </xf>
    <xf numFmtId="166" fontId="6" fillId="0" borderId="0"/>
    <xf numFmtId="166" fontId="48" fillId="0" borderId="0" applyNumberFormat="0" applyFill="0" applyBorder="0" applyAlignment="0" applyProtection="0"/>
  </cellStyleXfs>
  <cellXfs count="232">
    <xf numFmtId="166" fontId="0" fillId="0" borderId="0" xfId="0"/>
    <xf numFmtId="166" fontId="3" fillId="0" borderId="0" xfId="0" applyFont="1"/>
    <xf numFmtId="166" fontId="1" fillId="0" borderId="0" xfId="0" applyFont="1" applyAlignment="1">
      <alignment vertical="center"/>
    </xf>
    <xf numFmtId="166" fontId="3" fillId="0" borderId="0" xfId="0" applyFont="1" applyAlignment="1">
      <alignment vertical="center"/>
    </xf>
    <xf numFmtId="166" fontId="4" fillId="0" borderId="0" xfId="0" applyFont="1" applyAlignment="1">
      <alignment vertical="center"/>
    </xf>
    <xf numFmtId="166" fontId="0" fillId="0" borderId="0" xfId="0" applyAlignment="1">
      <alignment vertical="center"/>
    </xf>
    <xf numFmtId="166" fontId="3" fillId="0" borderId="0" xfId="0" applyFont="1" applyFill="1" applyAlignment="1">
      <alignment vertical="center"/>
    </xf>
    <xf numFmtId="166" fontId="3" fillId="0" borderId="0" xfId="0" applyFont="1" applyFill="1"/>
    <xf numFmtId="166" fontId="6" fillId="0" borderId="0" xfId="0" applyFont="1" applyBorder="1"/>
    <xf numFmtId="166" fontId="8" fillId="0" borderId="0" xfId="0" applyFont="1" applyBorder="1"/>
    <xf numFmtId="166" fontId="0" fillId="0" borderId="0" xfId="0" applyFill="1" applyAlignment="1">
      <alignment vertical="center"/>
    </xf>
    <xf numFmtId="166" fontId="11" fillId="0" borderId="0" xfId="0" applyFont="1" applyFill="1" applyAlignment="1">
      <alignment vertical="center"/>
    </xf>
    <xf numFmtId="166" fontId="12" fillId="0" borderId="0" xfId="1" applyFill="1" applyAlignment="1" applyProtection="1">
      <alignment horizontal="left" vertical="center"/>
    </xf>
    <xf numFmtId="166" fontId="12" fillId="0" borderId="0" xfId="1" applyFill="1" applyAlignment="1" applyProtection="1">
      <alignment vertical="center"/>
    </xf>
    <xf numFmtId="166" fontId="0" fillId="2" borderId="0" xfId="0" applyFill="1"/>
    <xf numFmtId="166" fontId="17" fillId="2" borderId="0" xfId="0" applyFont="1" applyFill="1" applyBorder="1" applyAlignment="1">
      <alignment horizontal="center" vertical="center" wrapText="1"/>
    </xf>
    <xf numFmtId="166" fontId="18" fillId="5" borderId="2" xfId="0" applyFont="1" applyFill="1" applyBorder="1" applyAlignment="1">
      <alignment horizontal="center" vertical="top" wrapText="1"/>
    </xf>
    <xf numFmtId="166" fontId="19" fillId="6" borderId="3" xfId="0" applyFont="1" applyFill="1" applyBorder="1" applyAlignment="1">
      <alignment horizontal="left" vertical="top" wrapText="1"/>
    </xf>
    <xf numFmtId="3" fontId="18" fillId="6" borderId="3" xfId="0" applyNumberFormat="1" applyFont="1" applyFill="1" applyBorder="1" applyAlignment="1">
      <alignment horizontal="right" vertical="top" wrapText="1"/>
    </xf>
    <xf numFmtId="165" fontId="19" fillId="6" borderId="3" xfId="0" applyNumberFormat="1" applyFont="1" applyFill="1" applyBorder="1" applyAlignment="1">
      <alignment horizontal="right" vertical="top" wrapText="1"/>
    </xf>
    <xf numFmtId="166" fontId="19" fillId="0" borderId="3" xfId="0" applyFont="1" applyFill="1" applyBorder="1" applyAlignment="1">
      <alignment horizontal="left" vertical="top" wrapText="1"/>
    </xf>
    <xf numFmtId="3" fontId="18" fillId="0" borderId="3" xfId="0" applyNumberFormat="1" applyFont="1" applyFill="1" applyBorder="1" applyAlignment="1">
      <alignment horizontal="right" vertical="top" wrapText="1"/>
    </xf>
    <xf numFmtId="165" fontId="19" fillId="0" borderId="3" xfId="0" applyNumberFormat="1" applyFont="1" applyFill="1" applyBorder="1" applyAlignment="1">
      <alignment horizontal="right" vertical="top" wrapText="1"/>
    </xf>
    <xf numFmtId="166" fontId="21" fillId="2" borderId="0" xfId="0" applyFont="1" applyFill="1"/>
    <xf numFmtId="166" fontId="18" fillId="3" borderId="2" xfId="0" applyFont="1" applyFill="1" applyBorder="1" applyAlignment="1">
      <alignment horizontal="left" vertical="top" wrapText="1"/>
    </xf>
    <xf numFmtId="3" fontId="18" fillId="3" borderId="2" xfId="0" applyNumberFormat="1" applyFont="1" applyFill="1" applyBorder="1" applyAlignment="1">
      <alignment horizontal="right" vertical="top" wrapText="1"/>
    </xf>
    <xf numFmtId="165" fontId="18" fillId="3" borderId="2" xfId="0" applyNumberFormat="1" applyFont="1" applyFill="1" applyBorder="1" applyAlignment="1">
      <alignment horizontal="right" vertical="top" wrapText="1"/>
    </xf>
    <xf numFmtId="3" fontId="19" fillId="6" borderId="3" xfId="0" applyNumberFormat="1" applyFont="1" applyFill="1" applyBorder="1" applyAlignment="1">
      <alignment horizontal="right" vertical="top" wrapText="1"/>
    </xf>
    <xf numFmtId="3" fontId="19" fillId="0" borderId="3" xfId="0" applyNumberFormat="1" applyFont="1" applyFill="1" applyBorder="1" applyAlignment="1">
      <alignment horizontal="right" vertical="top" wrapText="1"/>
    </xf>
    <xf numFmtId="166" fontId="23" fillId="0" borderId="0" xfId="0" applyFont="1"/>
    <xf numFmtId="166" fontId="24" fillId="0" borderId="0" xfId="0" applyFont="1" applyBorder="1"/>
    <xf numFmtId="166" fontId="24" fillId="0" borderId="0" xfId="0" applyFont="1"/>
    <xf numFmtId="166" fontId="7" fillId="0" borderId="0" xfId="0" applyFont="1"/>
    <xf numFmtId="166" fontId="5" fillId="0" borderId="0" xfId="0" applyFont="1"/>
    <xf numFmtId="166" fontId="2" fillId="0" borderId="0" xfId="0" applyFont="1" applyFill="1" applyBorder="1" applyAlignment="1"/>
    <xf numFmtId="166" fontId="2" fillId="0" borderId="0" xfId="0" applyFont="1" applyFill="1" applyBorder="1" applyAlignment="1">
      <alignment vertical="center"/>
    </xf>
    <xf numFmtId="166" fontId="18" fillId="5" borderId="2" xfId="0" applyNumberFormat="1" applyFont="1" applyFill="1" applyBorder="1" applyAlignment="1">
      <alignment horizontal="center" vertical="top" wrapText="1"/>
    </xf>
    <xf numFmtId="166" fontId="6" fillId="0" borderId="6" xfId="0" applyNumberFormat="1" applyFont="1" applyFill="1" applyBorder="1"/>
    <xf numFmtId="166" fontId="35" fillId="2" borderId="0" xfId="0" applyFont="1" applyFill="1" applyBorder="1" applyAlignment="1">
      <alignment horizontal="left" vertical="center" wrapText="1"/>
    </xf>
    <xf numFmtId="166" fontId="37" fillId="2" borderId="0" xfId="0" applyFont="1" applyFill="1" applyBorder="1" applyAlignment="1">
      <alignment horizontal="left" vertical="center" wrapText="1"/>
    </xf>
    <xf numFmtId="3" fontId="18" fillId="6" borderId="3" xfId="0" applyNumberFormat="1" applyFont="1" applyFill="1" applyBorder="1" applyAlignment="1">
      <alignment horizontal="right" vertical="center" wrapText="1"/>
    </xf>
    <xf numFmtId="3" fontId="19" fillId="0" borderId="3" xfId="0" applyNumberFormat="1" applyFont="1" applyFill="1" applyBorder="1" applyAlignment="1">
      <alignment horizontal="left" vertical="center" wrapText="1"/>
    </xf>
    <xf numFmtId="3" fontId="18" fillId="0" borderId="3" xfId="0" applyNumberFormat="1" applyFont="1" applyFill="1" applyBorder="1" applyAlignment="1">
      <alignment horizontal="right" vertical="center" wrapText="1"/>
    </xf>
    <xf numFmtId="3" fontId="19" fillId="0" borderId="3" xfId="0" applyNumberFormat="1" applyFont="1" applyFill="1" applyBorder="1" applyAlignment="1">
      <alignment horizontal="right" vertical="center" wrapText="1"/>
    </xf>
    <xf numFmtId="165" fontId="19" fillId="0" borderId="3" xfId="0" applyNumberFormat="1" applyFont="1" applyFill="1" applyBorder="1" applyAlignment="1">
      <alignment horizontal="right" vertical="center" wrapText="1"/>
    </xf>
    <xf numFmtId="166" fontId="18" fillId="3" borderId="2" xfId="0" applyFont="1" applyFill="1" applyBorder="1" applyAlignment="1">
      <alignment horizontal="left" vertical="center" wrapText="1"/>
    </xf>
    <xf numFmtId="3" fontId="18" fillId="3" borderId="2" xfId="0" applyNumberFormat="1" applyFont="1" applyFill="1" applyBorder="1" applyAlignment="1">
      <alignment horizontal="right" vertical="center" wrapText="1"/>
    </xf>
    <xf numFmtId="165" fontId="18" fillId="3" borderId="2" xfId="0" applyNumberFormat="1" applyFont="1" applyFill="1" applyBorder="1" applyAlignment="1">
      <alignment horizontal="right" vertical="center" wrapText="1"/>
    </xf>
    <xf numFmtId="166" fontId="8" fillId="0" borderId="0" xfId="0" applyFont="1" applyFill="1" applyBorder="1"/>
    <xf numFmtId="166" fontId="5" fillId="0" borderId="0" xfId="0" applyFont="1" applyFill="1"/>
    <xf numFmtId="166" fontId="6" fillId="0" borderId="0" xfId="0" applyFont="1" applyFill="1" applyBorder="1"/>
    <xf numFmtId="166" fontId="41" fillId="0" borderId="0" xfId="0" applyFont="1" applyBorder="1"/>
    <xf numFmtId="166" fontId="31" fillId="0" borderId="0" xfId="0" applyFont="1" applyFill="1" applyBorder="1"/>
    <xf numFmtId="3" fontId="7" fillId="8" borderId="6" xfId="0" applyNumberFormat="1" applyFont="1" applyFill="1" applyBorder="1" applyAlignment="1">
      <alignment horizontal="right"/>
    </xf>
    <xf numFmtId="3" fontId="7" fillId="7" borderId="6" xfId="0" applyNumberFormat="1" applyFont="1" applyFill="1" applyBorder="1" applyAlignment="1">
      <alignment horizontal="right"/>
    </xf>
    <xf numFmtId="166" fontId="43" fillId="9" borderId="0" xfId="0" applyFont="1" applyFill="1"/>
    <xf numFmtId="166" fontId="0" fillId="9" borderId="0" xfId="0" applyFill="1"/>
    <xf numFmtId="166" fontId="29" fillId="10" borderId="16" xfId="0" applyFont="1" applyFill="1" applyBorder="1" applyAlignment="1">
      <alignment horizontal="center" vertical="center" wrapText="1"/>
    </xf>
    <xf numFmtId="166" fontId="29" fillId="10" borderId="17" xfId="0" applyFont="1" applyFill="1" applyBorder="1" applyAlignment="1">
      <alignment horizontal="center" vertical="center" wrapText="1"/>
    </xf>
    <xf numFmtId="166" fontId="29" fillId="10" borderId="18" xfId="0" applyFont="1" applyFill="1" applyBorder="1" applyAlignment="1">
      <alignment horizontal="center" vertical="center" wrapText="1"/>
    </xf>
    <xf numFmtId="3" fontId="7" fillId="10" borderId="0" xfId="0" applyNumberFormat="1" applyFont="1" applyFill="1" applyAlignment="1">
      <alignment horizontal="right"/>
    </xf>
    <xf numFmtId="3" fontId="5" fillId="10" borderId="24" xfId="0" applyNumberFormat="1" applyFont="1" applyFill="1" applyBorder="1" applyAlignment="1">
      <alignment horizontal="right"/>
    </xf>
    <xf numFmtId="3" fontId="5" fillId="10" borderId="25" xfId="0" applyNumberFormat="1" applyFont="1" applyFill="1" applyBorder="1" applyAlignment="1">
      <alignment horizontal="right"/>
    </xf>
    <xf numFmtId="3" fontId="5" fillId="10" borderId="26" xfId="0" applyNumberFormat="1" applyFont="1" applyFill="1" applyBorder="1" applyAlignment="1">
      <alignment horizontal="right"/>
    </xf>
    <xf numFmtId="3" fontId="5" fillId="10" borderId="19" xfId="0" applyNumberFormat="1" applyFont="1" applyFill="1" applyBorder="1" applyAlignment="1">
      <alignment horizontal="right"/>
    </xf>
    <xf numFmtId="166" fontId="44" fillId="0" borderId="0" xfId="0" applyFont="1"/>
    <xf numFmtId="166" fontId="3" fillId="9" borderId="0" xfId="0" applyFont="1" applyFill="1" applyAlignment="1">
      <alignment vertical="center"/>
    </xf>
    <xf numFmtId="166" fontId="3" fillId="9" borderId="0" xfId="0" applyFont="1" applyFill="1"/>
    <xf numFmtId="166" fontId="18" fillId="9" borderId="3" xfId="0" applyFont="1" applyFill="1" applyBorder="1" applyAlignment="1">
      <alignment vertical="center" wrapText="1"/>
    </xf>
    <xf numFmtId="166" fontId="18" fillId="9" borderId="8" xfId="0" applyFont="1" applyFill="1" applyBorder="1" applyAlignment="1">
      <alignment vertical="center" wrapText="1"/>
    </xf>
    <xf numFmtId="166" fontId="18" fillId="9" borderId="9" xfId="0" applyFont="1" applyFill="1" applyBorder="1" applyAlignment="1">
      <alignment vertical="center" wrapText="1"/>
    </xf>
    <xf numFmtId="3" fontId="19" fillId="9" borderId="3" xfId="0" applyNumberFormat="1" applyFont="1" applyFill="1" applyBorder="1" applyAlignment="1">
      <alignment horizontal="left" vertical="center" wrapText="1"/>
    </xf>
    <xf numFmtId="3" fontId="18" fillId="9" borderId="3" xfId="0" applyNumberFormat="1" applyFont="1" applyFill="1" applyBorder="1" applyAlignment="1">
      <alignment horizontal="right" vertical="center" wrapText="1"/>
    </xf>
    <xf numFmtId="3" fontId="19" fillId="9" borderId="3" xfId="0" applyNumberFormat="1" applyFont="1" applyFill="1" applyBorder="1" applyAlignment="1">
      <alignment horizontal="right" vertical="center" wrapText="1"/>
    </xf>
    <xf numFmtId="165" fontId="19" fillId="9" borderId="3" xfId="0" applyNumberFormat="1" applyFont="1" applyFill="1" applyBorder="1" applyAlignment="1">
      <alignment horizontal="right" vertical="center" wrapText="1"/>
    </xf>
    <xf numFmtId="166" fontId="27" fillId="10" borderId="1" xfId="0" applyFont="1" applyFill="1" applyBorder="1" applyAlignment="1">
      <alignment horizontal="center" vertical="center" wrapText="1"/>
    </xf>
    <xf numFmtId="3" fontId="7" fillId="10" borderId="6" xfId="0" applyNumberFormat="1" applyFont="1" applyFill="1" applyBorder="1" applyAlignment="1">
      <alignment horizontal="right"/>
    </xf>
    <xf numFmtId="3" fontId="27" fillId="10" borderId="1" xfId="0" applyNumberFormat="1" applyFont="1" applyFill="1" applyBorder="1" applyAlignment="1">
      <alignment horizontal="center" vertical="center" wrapText="1"/>
    </xf>
    <xf numFmtId="166" fontId="8" fillId="10" borderId="0" xfId="0" applyFont="1" applyFill="1" applyBorder="1"/>
    <xf numFmtId="166" fontId="23" fillId="10" borderId="0" xfId="0" applyFont="1" applyFill="1"/>
    <xf numFmtId="166" fontId="6" fillId="10" borderId="0" xfId="0" applyFont="1" applyFill="1" applyBorder="1"/>
    <xf numFmtId="166" fontId="24" fillId="10" borderId="0" xfId="0" applyFont="1" applyFill="1" applyBorder="1"/>
    <xf numFmtId="166" fontId="25" fillId="10" borderId="0" xfId="0" applyFont="1" applyFill="1"/>
    <xf numFmtId="164" fontId="23" fillId="10" borderId="0" xfId="0" applyNumberFormat="1" applyFont="1" applyFill="1" applyAlignment="1">
      <alignment horizontal="right"/>
    </xf>
    <xf numFmtId="164" fontId="5" fillId="10" borderId="0" xfId="0" applyNumberFormat="1" applyFont="1" applyFill="1" applyAlignment="1">
      <alignment horizontal="right"/>
    </xf>
    <xf numFmtId="166" fontId="8" fillId="8" borderId="0" xfId="0" applyFont="1" applyFill="1" applyBorder="1"/>
    <xf numFmtId="166" fontId="23" fillId="8" borderId="0" xfId="0" applyFont="1" applyFill="1"/>
    <xf numFmtId="166" fontId="6" fillId="8" borderId="0" xfId="0" applyFont="1" applyFill="1" applyBorder="1"/>
    <xf numFmtId="166" fontId="24" fillId="8" borderId="0" xfId="0" applyFont="1" applyFill="1" applyBorder="1"/>
    <xf numFmtId="166" fontId="25" fillId="8" borderId="0" xfId="0" applyFont="1" applyFill="1"/>
    <xf numFmtId="164" fontId="23" fillId="8" borderId="0" xfId="0" applyNumberFormat="1" applyFont="1" applyFill="1" applyAlignment="1">
      <alignment horizontal="right"/>
    </xf>
    <xf numFmtId="164" fontId="5" fillId="8" borderId="0" xfId="0" applyNumberFormat="1" applyFont="1" applyFill="1" applyAlignment="1">
      <alignment horizontal="right"/>
    </xf>
    <xf numFmtId="166" fontId="8" fillId="7" borderId="0" xfId="0" applyFont="1" applyFill="1" applyBorder="1"/>
    <xf numFmtId="166" fontId="23" fillId="7" borderId="0" xfId="0" applyFont="1" applyFill="1"/>
    <xf numFmtId="166" fontId="6" fillId="7" borderId="0" xfId="0" applyFont="1" applyFill="1" applyBorder="1"/>
    <xf numFmtId="166" fontId="24" fillId="7" borderId="0" xfId="0" applyFont="1" applyFill="1" applyBorder="1"/>
    <xf numFmtId="166" fontId="25" fillId="7" borderId="0" xfId="0" applyFont="1" applyFill="1"/>
    <xf numFmtId="164" fontId="23" fillId="7" borderId="0" xfId="0" applyNumberFormat="1" applyFont="1" applyFill="1" applyAlignment="1">
      <alignment horizontal="right"/>
    </xf>
    <xf numFmtId="164" fontId="5" fillId="7" borderId="0" xfId="0" applyNumberFormat="1" applyFont="1" applyFill="1" applyAlignment="1">
      <alignment horizontal="right"/>
    </xf>
    <xf numFmtId="166" fontId="6" fillId="0" borderId="19" xfId="0" applyNumberFormat="1" applyFont="1" applyFill="1" applyBorder="1"/>
    <xf numFmtId="166" fontId="6" fillId="11" borderId="6" xfId="0" applyNumberFormat="1" applyFont="1" applyFill="1" applyBorder="1"/>
    <xf numFmtId="3" fontId="7" fillId="11" borderId="0" xfId="0" applyNumberFormat="1" applyFont="1" applyFill="1" applyAlignment="1">
      <alignment horizontal="right"/>
    </xf>
    <xf numFmtId="3" fontId="7" fillId="11" borderId="6" xfId="0" applyNumberFormat="1" applyFont="1" applyFill="1" applyBorder="1" applyAlignment="1">
      <alignment horizontal="right"/>
    </xf>
    <xf numFmtId="3" fontId="5" fillId="11" borderId="24" xfId="0" applyNumberFormat="1" applyFont="1" applyFill="1" applyBorder="1" applyAlignment="1">
      <alignment horizontal="right"/>
    </xf>
    <xf numFmtId="3" fontId="5" fillId="11" borderId="25" xfId="0" applyNumberFormat="1" applyFont="1" applyFill="1" applyBorder="1" applyAlignment="1">
      <alignment horizontal="right"/>
    </xf>
    <xf numFmtId="3" fontId="5" fillId="11" borderId="26" xfId="0" applyNumberFormat="1" applyFont="1" applyFill="1" applyBorder="1" applyAlignment="1">
      <alignment horizontal="right"/>
    </xf>
    <xf numFmtId="3" fontId="5" fillId="11" borderId="19" xfId="0" applyNumberFormat="1" applyFont="1" applyFill="1" applyBorder="1" applyAlignment="1">
      <alignment horizontal="right"/>
    </xf>
    <xf numFmtId="166" fontId="23" fillId="11" borderId="0" xfId="0" applyFont="1" applyFill="1"/>
    <xf numFmtId="166" fontId="5" fillId="11" borderId="0" xfId="0" applyFont="1" applyFill="1"/>
    <xf numFmtId="166" fontId="48" fillId="0" borderId="0" xfId="3" applyAlignment="1">
      <alignment vertical="center"/>
    </xf>
    <xf numFmtId="166" fontId="48" fillId="0" borderId="0" xfId="3" applyFill="1" applyAlignment="1" applyProtection="1">
      <alignment vertical="center"/>
    </xf>
    <xf numFmtId="166" fontId="27" fillId="10" borderId="1" xfId="0" applyFont="1" applyFill="1" applyBorder="1" applyAlignment="1">
      <alignment horizontal="center" vertical="center" wrapText="1"/>
    </xf>
    <xf numFmtId="166" fontId="27" fillId="8" borderId="1" xfId="0" applyFont="1" applyFill="1" applyBorder="1" applyAlignment="1">
      <alignment horizontal="center" vertical="center" wrapText="1"/>
    </xf>
    <xf numFmtId="166" fontId="29" fillId="8" borderId="16" xfId="0" applyFont="1" applyFill="1" applyBorder="1" applyAlignment="1">
      <alignment horizontal="center" vertical="center" wrapText="1"/>
    </xf>
    <xf numFmtId="166" fontId="29" fillId="8" borderId="17" xfId="0" applyFont="1" applyFill="1" applyBorder="1" applyAlignment="1">
      <alignment horizontal="center" vertical="center" wrapText="1"/>
    </xf>
    <xf numFmtId="166" fontId="29" fillId="8" borderId="18" xfId="0" applyFont="1" applyFill="1" applyBorder="1" applyAlignment="1">
      <alignment horizontal="center" vertical="center" wrapText="1"/>
    </xf>
    <xf numFmtId="3" fontId="27" fillId="8" borderId="1" xfId="0" applyNumberFormat="1" applyFont="1" applyFill="1" applyBorder="1" applyAlignment="1">
      <alignment horizontal="center" vertical="center" wrapText="1"/>
    </xf>
    <xf numFmtId="166" fontId="27" fillId="7" borderId="1" xfId="0" applyFont="1" applyFill="1" applyBorder="1" applyAlignment="1">
      <alignment horizontal="center" vertical="center" wrapText="1"/>
    </xf>
    <xf numFmtId="166" fontId="29" fillId="7" borderId="16" xfId="0" applyFont="1" applyFill="1" applyBorder="1" applyAlignment="1">
      <alignment horizontal="center" vertical="center" wrapText="1"/>
    </xf>
    <xf numFmtId="166" fontId="29" fillId="7" borderId="17" xfId="0" applyFont="1" applyFill="1" applyBorder="1" applyAlignment="1">
      <alignment horizontal="center" vertical="center" wrapText="1"/>
    </xf>
    <xf numFmtId="166" fontId="29" fillId="7" borderId="18" xfId="0" applyFont="1" applyFill="1" applyBorder="1" applyAlignment="1">
      <alignment horizontal="center" vertical="center" wrapText="1"/>
    </xf>
    <xf numFmtId="3" fontId="27" fillId="7" borderId="1" xfId="0" applyNumberFormat="1" applyFont="1" applyFill="1" applyBorder="1" applyAlignment="1">
      <alignment horizontal="center" vertical="center" wrapText="1"/>
    </xf>
    <xf numFmtId="3" fontId="5" fillId="11" borderId="6" xfId="0" applyNumberFormat="1" applyFont="1" applyFill="1" applyBorder="1" applyAlignment="1">
      <alignment horizontal="right"/>
    </xf>
    <xf numFmtId="3" fontId="5" fillId="8" borderId="6" xfId="0" applyNumberFormat="1" applyFont="1" applyFill="1" applyBorder="1" applyAlignment="1">
      <alignment horizontal="right"/>
    </xf>
    <xf numFmtId="3" fontId="5" fillId="7" borderId="6" xfId="0" applyNumberFormat="1" applyFont="1" applyFill="1" applyBorder="1" applyAlignment="1">
      <alignment horizontal="right"/>
    </xf>
    <xf numFmtId="166" fontId="27" fillId="8" borderId="1" xfId="0" applyFont="1" applyFill="1" applyBorder="1" applyAlignment="1">
      <alignment horizontal="center" vertical="center" wrapText="1"/>
    </xf>
    <xf numFmtId="166" fontId="2" fillId="0" borderId="0" xfId="0" applyFont="1" applyBorder="1" applyAlignment="1">
      <alignment vertical="center" wrapText="1"/>
    </xf>
    <xf numFmtId="166" fontId="4" fillId="0" borderId="0" xfId="0" applyFont="1" applyAlignment="1">
      <alignment horizontal="center" vertical="center"/>
    </xf>
    <xf numFmtId="166" fontId="1" fillId="0" borderId="28" xfId="0" applyFont="1" applyBorder="1" applyAlignment="1">
      <alignment horizontal="center" vertical="center"/>
    </xf>
    <xf numFmtId="166" fontId="4" fillId="0" borderId="28" xfId="0" applyFont="1" applyBorder="1" applyAlignment="1">
      <alignment horizontal="center" vertical="center" wrapText="1"/>
    </xf>
    <xf numFmtId="166" fontId="4" fillId="0" borderId="29" xfId="0" applyFont="1" applyBorder="1" applyAlignment="1">
      <alignment horizontal="center" vertical="center" wrapText="1"/>
    </xf>
    <xf numFmtId="17" fontId="2" fillId="0" borderId="0" xfId="0" applyNumberFormat="1" applyFont="1" applyBorder="1"/>
    <xf numFmtId="3" fontId="49" fillId="0" borderId="30" xfId="0" applyNumberFormat="1" applyFont="1" applyBorder="1" applyAlignment="1">
      <alignment horizontal="right"/>
    </xf>
    <xf numFmtId="166" fontId="1" fillId="0" borderId="0" xfId="0" applyFont="1" applyBorder="1" applyAlignment="1">
      <alignment horizontal="center"/>
    </xf>
    <xf numFmtId="166" fontId="4" fillId="0" borderId="0" xfId="0" applyFont="1" applyBorder="1" applyAlignment="1">
      <alignment horizontal="center" vertical="center" wrapText="1"/>
    </xf>
    <xf numFmtId="3" fontId="49" fillId="0" borderId="0" xfId="0" applyNumberFormat="1" applyFont="1" applyBorder="1" applyAlignment="1">
      <alignment horizontal="right"/>
    </xf>
    <xf numFmtId="166" fontId="27" fillId="7" borderId="21" xfId="0" applyFont="1" applyFill="1" applyBorder="1" applyAlignment="1">
      <alignment horizontal="center" vertical="center" wrapText="1"/>
    </xf>
    <xf numFmtId="166" fontId="30" fillId="10" borderId="23" xfId="0" applyFont="1" applyFill="1" applyBorder="1" applyAlignment="1">
      <alignment horizontal="center"/>
    </xf>
    <xf numFmtId="166" fontId="30" fillId="8" borderId="23" xfId="0" applyFont="1" applyFill="1" applyBorder="1" applyAlignment="1">
      <alignment horizontal="center"/>
    </xf>
    <xf numFmtId="166" fontId="27" fillId="8" borderId="21" xfId="0" applyFont="1" applyFill="1" applyBorder="1" applyAlignment="1">
      <alignment horizontal="center" vertical="center" wrapText="1"/>
    </xf>
    <xf numFmtId="166" fontId="27" fillId="10" borderId="31" xfId="0" applyFont="1" applyFill="1" applyBorder="1" applyAlignment="1">
      <alignment horizontal="center" vertical="center" wrapText="1"/>
    </xf>
    <xf numFmtId="166" fontId="27" fillId="8" borderId="32" xfId="0" applyFont="1" applyFill="1" applyBorder="1" applyAlignment="1">
      <alignment horizontal="center" vertical="center" wrapText="1"/>
    </xf>
    <xf numFmtId="166" fontId="50" fillId="7" borderId="1" xfId="0" applyFont="1" applyFill="1" applyBorder="1" applyAlignment="1">
      <alignment horizontal="center" vertical="center" wrapText="1"/>
    </xf>
    <xf numFmtId="166" fontId="29" fillId="7" borderId="1" xfId="0" applyFont="1" applyFill="1" applyBorder="1" applyAlignment="1">
      <alignment horizontal="center" vertical="center" wrapText="1"/>
    </xf>
    <xf numFmtId="3" fontId="18" fillId="6" borderId="3" xfId="0" applyNumberFormat="1" applyFont="1" applyFill="1" applyBorder="1" applyAlignment="1">
      <alignment horizontal="left" vertical="center" wrapText="1"/>
    </xf>
    <xf numFmtId="165" fontId="18" fillId="6" borderId="3" xfId="0" applyNumberFormat="1" applyFont="1" applyFill="1" applyBorder="1" applyAlignment="1">
      <alignment horizontal="right" vertical="center" wrapText="1"/>
    </xf>
    <xf numFmtId="166" fontId="27" fillId="7" borderId="32" xfId="0" applyFont="1" applyFill="1" applyBorder="1" applyAlignment="1">
      <alignment horizontal="center" vertical="center" wrapText="1"/>
    </xf>
    <xf numFmtId="166" fontId="30" fillId="7" borderId="1" xfId="0" applyFont="1" applyFill="1" applyBorder="1" applyAlignment="1">
      <alignment horizontal="center"/>
    </xf>
    <xf numFmtId="166" fontId="50" fillId="8" borderId="0" xfId="0" applyFont="1" applyFill="1" applyBorder="1" applyAlignment="1">
      <alignment horizontal="center" vertical="center" wrapText="1"/>
    </xf>
    <xf numFmtId="166" fontId="29" fillId="8" borderId="1" xfId="0" applyFont="1" applyFill="1" applyBorder="1" applyAlignment="1">
      <alignment horizontal="center" vertical="center" wrapText="1"/>
    </xf>
    <xf numFmtId="166" fontId="52" fillId="0" borderId="0" xfId="0" applyFont="1" applyBorder="1"/>
    <xf numFmtId="166" fontId="53" fillId="0" borderId="0" xfId="0" applyFont="1" applyFill="1" applyBorder="1"/>
    <xf numFmtId="166" fontId="54" fillId="0" borderId="0" xfId="0" applyFont="1" applyFill="1" applyBorder="1"/>
    <xf numFmtId="166" fontId="44" fillId="0" borderId="0" xfId="0" applyFont="1" applyFill="1" applyBorder="1"/>
    <xf numFmtId="166" fontId="44" fillId="0" borderId="0" xfId="0" applyFont="1" applyFill="1"/>
    <xf numFmtId="166" fontId="23" fillId="0" borderId="0" xfId="0" applyFont="1" applyAlignment="1">
      <alignment horizontal="center"/>
    </xf>
    <xf numFmtId="166" fontId="8" fillId="0" borderId="0" xfId="0" applyFont="1" applyBorder="1" applyAlignment="1">
      <alignment horizontal="left"/>
    </xf>
    <xf numFmtId="166" fontId="6" fillId="0" borderId="0" xfId="0" applyFont="1" applyBorder="1" applyAlignment="1">
      <alignment horizontal="left"/>
    </xf>
    <xf numFmtId="166" fontId="23" fillId="10" borderId="0" xfId="0" applyFont="1" applyFill="1" applyAlignment="1">
      <alignment horizontal="center" vertical="center" wrapText="1"/>
    </xf>
    <xf numFmtId="166" fontId="6" fillId="10" borderId="0" xfId="0" applyFont="1" applyFill="1" applyBorder="1" applyAlignment="1">
      <alignment horizontal="left" wrapText="1"/>
    </xf>
    <xf numFmtId="166" fontId="23" fillId="0" borderId="0" xfId="0" applyFont="1" applyBorder="1" applyAlignment="1">
      <alignment horizontal="left" vertical="center"/>
    </xf>
    <xf numFmtId="166" fontId="23" fillId="0" borderId="27" xfId="0" applyFont="1" applyBorder="1" applyAlignment="1">
      <alignment horizontal="left" vertical="center"/>
    </xf>
    <xf numFmtId="166" fontId="23" fillId="8" borderId="4" xfId="0" applyFont="1" applyFill="1" applyBorder="1" applyAlignment="1">
      <alignment horizontal="center" vertical="center" wrapText="1"/>
    </xf>
    <xf numFmtId="166" fontId="23" fillId="10" borderId="4" xfId="0" applyFont="1" applyFill="1" applyBorder="1" applyAlignment="1">
      <alignment horizontal="center" vertical="center" wrapText="1"/>
    </xf>
    <xf numFmtId="166" fontId="23" fillId="10" borderId="5" xfId="0" applyFont="1" applyFill="1" applyBorder="1" applyAlignment="1">
      <alignment horizontal="center" vertical="center" wrapText="1"/>
    </xf>
    <xf numFmtId="166" fontId="23" fillId="8" borderId="5" xfId="0" applyFont="1" applyFill="1" applyBorder="1" applyAlignment="1">
      <alignment horizontal="center" vertical="center" wrapText="1"/>
    </xf>
    <xf numFmtId="166" fontId="23" fillId="8" borderId="0" xfId="0" applyFont="1" applyFill="1" applyAlignment="1">
      <alignment horizontal="center" vertical="center" wrapText="1"/>
    </xf>
    <xf numFmtId="166" fontId="23" fillId="7" borderId="0" xfId="0" applyFont="1" applyFill="1" applyAlignment="1">
      <alignment horizontal="center" vertical="center" wrapText="1"/>
    </xf>
    <xf numFmtId="166" fontId="23" fillId="7" borderId="4" xfId="0" applyFont="1" applyFill="1" applyBorder="1" applyAlignment="1">
      <alignment horizontal="center" vertical="center" wrapText="1"/>
    </xf>
    <xf numFmtId="166" fontId="23" fillId="7" borderId="5" xfId="0" applyFont="1" applyFill="1" applyBorder="1" applyAlignment="1">
      <alignment horizontal="center" vertical="center" wrapText="1"/>
    </xf>
    <xf numFmtId="166" fontId="9" fillId="0" borderId="0" xfId="0" applyFont="1" applyFill="1" applyBorder="1" applyAlignment="1">
      <alignment horizontal="center" vertical="center" wrapText="1"/>
    </xf>
    <xf numFmtId="166" fontId="10" fillId="4" borderId="0" xfId="0" applyFont="1" applyFill="1" applyBorder="1" applyAlignment="1">
      <alignment horizontal="left" vertical="center" wrapText="1"/>
    </xf>
    <xf numFmtId="166" fontId="13" fillId="0" borderId="0" xfId="0" applyFont="1" applyFill="1" applyAlignment="1">
      <alignment horizontal="left" vertical="center" wrapText="1"/>
    </xf>
    <xf numFmtId="166" fontId="37" fillId="0" borderId="0" xfId="0" applyFont="1" applyFill="1" applyAlignment="1">
      <alignment horizontal="left" vertical="center" wrapText="1"/>
    </xf>
    <xf numFmtId="166" fontId="32" fillId="0" borderId="0" xfId="0" applyFont="1" applyFill="1" applyAlignment="1">
      <alignment horizontal="left" vertical="center" wrapText="1"/>
    </xf>
    <xf numFmtId="166" fontId="33" fillId="0" borderId="0" xfId="0" applyFont="1" applyFill="1" applyAlignment="1">
      <alignment horizontal="left" vertical="center" wrapText="1"/>
    </xf>
    <xf numFmtId="166" fontId="36" fillId="9" borderId="0" xfId="0" applyFont="1" applyFill="1" applyBorder="1" applyAlignment="1">
      <alignment horizontal="justify" vertical="center" wrapText="1"/>
    </xf>
    <xf numFmtId="166" fontId="34" fillId="0" borderId="0" xfId="0" applyFont="1" applyFill="1" applyBorder="1" applyAlignment="1">
      <alignment horizontal="center" vertical="center" wrapText="1"/>
    </xf>
    <xf numFmtId="166" fontId="36" fillId="0" borderId="0" xfId="0" applyFont="1" applyFill="1" applyBorder="1" applyAlignment="1">
      <alignment horizontal="justify" vertical="center" wrapText="1"/>
    </xf>
    <xf numFmtId="166" fontId="36" fillId="0" borderId="0" xfId="0" applyFont="1" applyFill="1" applyBorder="1" applyAlignment="1">
      <alignment horizontal="left" vertical="center" wrapText="1"/>
    </xf>
    <xf numFmtId="166" fontId="38" fillId="9" borderId="0" xfId="1" applyNumberFormat="1" applyFont="1" applyFill="1" applyAlignment="1" applyProtection="1">
      <alignment horizontal="justify" vertical="center" wrapText="1"/>
    </xf>
    <xf numFmtId="166" fontId="39" fillId="9" borderId="0" xfId="0" applyFont="1" applyFill="1" applyAlignment="1">
      <alignment horizontal="justify" vertical="center" wrapText="1"/>
    </xf>
    <xf numFmtId="166" fontId="0" fillId="9" borderId="0" xfId="0" applyFill="1" applyAlignment="1">
      <alignment horizontal="justify" vertical="center" wrapText="1"/>
    </xf>
    <xf numFmtId="166" fontId="51" fillId="2" borderId="0" xfId="0" applyFont="1" applyFill="1" applyBorder="1" applyAlignment="1">
      <alignment horizontal="justify" vertical="top" wrapText="1"/>
    </xf>
    <xf numFmtId="166" fontId="51" fillId="2" borderId="0" xfId="0" applyFont="1" applyFill="1" applyBorder="1" applyAlignment="1">
      <alignment horizontal="left" vertical="top" wrapText="1"/>
    </xf>
    <xf numFmtId="166" fontId="42" fillId="9" borderId="0" xfId="0" applyFont="1" applyFill="1" applyBorder="1" applyAlignment="1">
      <alignment horizontal="left" vertical="top" wrapText="1"/>
    </xf>
    <xf numFmtId="166" fontId="16" fillId="2" borderId="0" xfId="0" applyFont="1" applyFill="1" applyBorder="1" applyAlignment="1">
      <alignment horizontal="center" vertical="center" wrapText="1"/>
    </xf>
    <xf numFmtId="166" fontId="14" fillId="2" borderId="0" xfId="0" applyFont="1" applyFill="1" applyBorder="1" applyAlignment="1">
      <alignment horizontal="center" vertical="center" wrapText="1"/>
    </xf>
    <xf numFmtId="166" fontId="22" fillId="9" borderId="0" xfId="0" applyFont="1" applyFill="1" applyBorder="1" applyAlignment="1">
      <alignment horizontal="left" vertical="top" wrapText="1"/>
    </xf>
    <xf numFmtId="166" fontId="17" fillId="2" borderId="7" xfId="0" applyFont="1" applyFill="1" applyBorder="1" applyAlignment="1">
      <alignment horizontal="left" vertical="center" wrapText="1"/>
    </xf>
    <xf numFmtId="166" fontId="17" fillId="0" borderId="7" xfId="0" applyFont="1" applyBorder="1" applyAlignment="1">
      <alignment horizontal="left" vertical="center" wrapText="1"/>
    </xf>
    <xf numFmtId="166" fontId="18" fillId="5" borderId="10" xfId="0" applyFont="1" applyFill="1" applyBorder="1" applyAlignment="1">
      <alignment horizontal="center" vertical="center" wrapText="1"/>
    </xf>
    <xf numFmtId="166" fontId="18" fillId="5" borderId="11" xfId="0" applyFont="1" applyFill="1" applyBorder="1" applyAlignment="1">
      <alignment horizontal="center" vertical="center" wrapText="1"/>
    </xf>
    <xf numFmtId="166" fontId="0" fillId="5" borderId="12" xfId="0" applyFill="1" applyBorder="1" applyAlignment="1">
      <alignment horizontal="center" vertical="center" wrapText="1"/>
    </xf>
    <xf numFmtId="166" fontId="0" fillId="5" borderId="13" xfId="0" applyFill="1" applyBorder="1" applyAlignment="1">
      <alignment horizontal="center" vertical="center" wrapText="1"/>
    </xf>
    <xf numFmtId="166" fontId="0" fillId="5" borderId="7" xfId="0" applyFill="1" applyBorder="1" applyAlignment="1">
      <alignment horizontal="center" vertical="center" wrapText="1"/>
    </xf>
    <xf numFmtId="166" fontId="0" fillId="5" borderId="14" xfId="0" applyFill="1" applyBorder="1" applyAlignment="1">
      <alignment horizontal="center" vertical="center" wrapText="1"/>
    </xf>
    <xf numFmtId="166" fontId="18" fillId="5" borderId="12" xfId="0" applyFont="1" applyFill="1" applyBorder="1" applyAlignment="1">
      <alignment horizontal="center" vertical="center" wrapText="1"/>
    </xf>
    <xf numFmtId="166" fontId="18" fillId="5" borderId="13" xfId="0" applyFont="1" applyFill="1" applyBorder="1" applyAlignment="1">
      <alignment horizontal="center" vertical="center" wrapText="1"/>
    </xf>
    <xf numFmtId="166" fontId="18" fillId="5" borderId="14" xfId="0" applyFont="1" applyFill="1" applyBorder="1" applyAlignment="1">
      <alignment horizontal="center" vertical="center" wrapText="1"/>
    </xf>
    <xf numFmtId="166" fontId="18" fillId="0" borderId="3" xfId="0" applyFont="1" applyFill="1" applyBorder="1" applyAlignment="1">
      <alignment horizontal="center" vertical="top" wrapText="1"/>
    </xf>
    <xf numFmtId="166" fontId="18" fillId="0" borderId="8" xfId="0" applyFont="1" applyFill="1" applyBorder="1" applyAlignment="1">
      <alignment horizontal="center" vertical="top" wrapText="1"/>
    </xf>
    <xf numFmtId="166" fontId="18" fillId="0" borderId="9" xfId="0" applyFont="1" applyFill="1" applyBorder="1" applyAlignment="1">
      <alignment horizontal="center" vertical="top" wrapText="1"/>
    </xf>
    <xf numFmtId="166" fontId="27" fillId="7" borderId="15" xfId="0" applyFont="1" applyFill="1" applyBorder="1" applyAlignment="1">
      <alignment horizontal="center" vertical="center" wrapText="1"/>
    </xf>
    <xf numFmtId="166" fontId="27" fillId="7" borderId="1" xfId="0" applyFont="1" applyFill="1" applyBorder="1" applyAlignment="1">
      <alignment horizontal="center" vertical="center" wrapText="1"/>
    </xf>
    <xf numFmtId="3" fontId="27" fillId="7" borderId="15" xfId="0" applyNumberFormat="1" applyFont="1" applyFill="1" applyBorder="1" applyAlignment="1">
      <alignment horizontal="center" vertical="center" wrapText="1"/>
    </xf>
    <xf numFmtId="166" fontId="30" fillId="7" borderId="15" xfId="0" applyFont="1" applyFill="1" applyBorder="1" applyAlignment="1">
      <alignment horizontal="center"/>
    </xf>
    <xf numFmtId="166" fontId="30" fillId="7" borderId="23" xfId="0" applyFont="1" applyFill="1" applyBorder="1" applyAlignment="1">
      <alignment horizontal="center"/>
    </xf>
    <xf numFmtId="166" fontId="30" fillId="7" borderId="20" xfId="0" applyFont="1" applyFill="1" applyBorder="1" applyAlignment="1">
      <alignment horizontal="center"/>
    </xf>
    <xf numFmtId="166" fontId="27" fillId="7" borderId="21" xfId="0" applyFont="1" applyFill="1" applyBorder="1" applyAlignment="1">
      <alignment horizontal="center" vertical="center" wrapText="1"/>
    </xf>
    <xf numFmtId="166" fontId="27" fillId="7" borderId="22" xfId="0" applyFont="1" applyFill="1" applyBorder="1" applyAlignment="1">
      <alignment horizontal="center" vertical="center" wrapText="1"/>
    </xf>
    <xf numFmtId="166" fontId="28" fillId="0" borderId="21" xfId="0" applyFont="1" applyBorder="1" applyAlignment="1">
      <alignment horizontal="center" vertical="center"/>
    </xf>
    <xf numFmtId="166" fontId="28" fillId="0" borderId="6" xfId="0" applyFont="1" applyBorder="1" applyAlignment="1">
      <alignment horizontal="center" vertical="center"/>
    </xf>
    <xf numFmtId="166" fontId="28" fillId="0" borderId="22" xfId="0" applyFont="1" applyBorder="1" applyAlignment="1">
      <alignment horizontal="center" vertical="center"/>
    </xf>
    <xf numFmtId="166" fontId="30" fillId="10" borderId="15" xfId="0" applyFont="1" applyFill="1" applyBorder="1" applyAlignment="1">
      <alignment horizontal="center"/>
    </xf>
    <xf numFmtId="166" fontId="30" fillId="10" borderId="23" xfId="0" applyFont="1" applyFill="1" applyBorder="1" applyAlignment="1">
      <alignment horizontal="center"/>
    </xf>
    <xf numFmtId="166" fontId="27" fillId="10" borderId="20" xfId="0" applyFont="1" applyFill="1" applyBorder="1" applyAlignment="1">
      <alignment horizontal="center" vertical="center" wrapText="1"/>
    </xf>
    <xf numFmtId="166" fontId="27" fillId="10" borderId="15" xfId="0" applyFont="1" applyFill="1" applyBorder="1" applyAlignment="1">
      <alignment horizontal="center" vertical="center" wrapText="1"/>
    </xf>
    <xf numFmtId="166" fontId="27" fillId="10" borderId="1" xfId="0" applyFont="1" applyFill="1" applyBorder="1" applyAlignment="1">
      <alignment horizontal="center" vertical="center" wrapText="1"/>
    </xf>
    <xf numFmtId="3" fontId="27" fillId="10" borderId="15" xfId="0" applyNumberFormat="1" applyFont="1" applyFill="1" applyBorder="1" applyAlignment="1">
      <alignment horizontal="center" vertical="center" wrapText="1"/>
    </xf>
    <xf numFmtId="166" fontId="30" fillId="8" borderId="15" xfId="0" applyFont="1" applyFill="1" applyBorder="1" applyAlignment="1">
      <alignment horizontal="center"/>
    </xf>
    <xf numFmtId="166" fontId="30" fillId="8" borderId="23" xfId="0" applyFont="1" applyFill="1" applyBorder="1" applyAlignment="1">
      <alignment horizontal="center"/>
    </xf>
    <xf numFmtId="166" fontId="30" fillId="8" borderId="20" xfId="0" applyFont="1" applyFill="1" applyBorder="1" applyAlignment="1">
      <alignment horizontal="center"/>
    </xf>
    <xf numFmtId="166" fontId="27" fillId="8" borderId="21" xfId="0" applyFont="1" applyFill="1" applyBorder="1" applyAlignment="1">
      <alignment horizontal="center" vertical="center" wrapText="1"/>
    </xf>
    <xf numFmtId="166" fontId="27" fillId="8" borderId="22" xfId="0" applyFont="1" applyFill="1" applyBorder="1" applyAlignment="1">
      <alignment horizontal="center" vertical="center" wrapText="1"/>
    </xf>
    <xf numFmtId="166" fontId="27" fillId="8" borderId="15" xfId="0" applyFont="1" applyFill="1" applyBorder="1" applyAlignment="1">
      <alignment horizontal="center" vertical="center" wrapText="1"/>
    </xf>
    <xf numFmtId="166" fontId="27" fillId="8" borderId="23" xfId="0" applyFont="1" applyFill="1" applyBorder="1" applyAlignment="1">
      <alignment horizontal="center" vertical="center" wrapText="1"/>
    </xf>
    <xf numFmtId="166" fontId="27" fillId="8" borderId="20" xfId="0" applyFont="1" applyFill="1" applyBorder="1" applyAlignment="1">
      <alignment horizontal="center" vertical="center" wrapText="1"/>
    </xf>
    <xf numFmtId="3" fontId="27" fillId="8" borderId="21" xfId="0" applyNumberFormat="1" applyFont="1" applyFill="1" applyBorder="1" applyAlignment="1">
      <alignment horizontal="center" vertical="center" wrapText="1"/>
    </xf>
    <xf numFmtId="3" fontId="27" fillId="8" borderId="22" xfId="0" applyNumberFormat="1" applyFont="1" applyFill="1" applyBorder="1" applyAlignment="1">
      <alignment horizontal="center" vertical="center" wrapText="1"/>
    </xf>
    <xf numFmtId="166" fontId="1" fillId="0" borderId="15" xfId="0" applyFont="1" applyBorder="1" applyAlignment="1">
      <alignment horizontal="center"/>
    </xf>
    <xf numFmtId="166" fontId="1" fillId="0" borderId="23" xfId="0" applyFont="1" applyBorder="1" applyAlignment="1">
      <alignment horizontal="center"/>
    </xf>
  </cellXfs>
  <cellStyles count="4">
    <cellStyle name="Lien hypertexte" xfId="3" builtinId="8"/>
    <cellStyle name="Lien hypertexte 2" xfId="1" xr:uid="{00000000-0005-0000-0000-000001000000}"/>
    <cellStyle name="Normal" xfId="0" builtinId="0"/>
    <cellStyle name="Normal 2" xfId="2" xr:uid="{00000000-0005-0000-0000-000003000000}"/>
  </cellStyles>
  <dxfs count="0"/>
  <tableStyles count="1" defaultTableStyle="TableStyleMedium9" defaultPivotStyle="PivotStyleLight16">
    <tableStyle name="Invisible" pivot="0" table="0" count="0" xr9:uid="{7170FCF7-443E-4F63-AD29-5CF5FF247F81}"/>
  </tableStyles>
  <colors>
    <mruColors>
      <color rgb="FFFFFFCC"/>
      <color rgb="FFCCFFCC"/>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de l'intérim,</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à l'établissement utilisateur, en Paca</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a:t>
            </a:r>
          </a:p>
        </c:rich>
      </c:tx>
      <c:layout>
        <c:manualLayout>
          <c:xMode val="edge"/>
          <c:yMode val="edge"/>
          <c:x val="0.3277045071352836"/>
          <c:y val="2.7034400150971357E-2"/>
        </c:manualLayout>
      </c:layout>
      <c:overlay val="0"/>
      <c:spPr>
        <a:noFill/>
        <a:ln w="25400">
          <a:noFill/>
        </a:ln>
      </c:spPr>
    </c:title>
    <c:autoTitleDeleted val="0"/>
    <c:plotArea>
      <c:layout>
        <c:manualLayout>
          <c:layoutTarget val="inner"/>
          <c:xMode val="edge"/>
          <c:yMode val="edge"/>
          <c:x val="8.1896577497349257E-2"/>
          <c:y val="0.26926614173228347"/>
          <c:w val="0.83764367816092966"/>
          <c:h val="0.48628614352608851"/>
        </c:manualLayout>
      </c:layout>
      <c:lineChart>
        <c:grouping val="standard"/>
        <c:varyColors val="0"/>
        <c:ser>
          <c:idx val="0"/>
          <c:order val="0"/>
          <c:tx>
            <c:v>Nombre d'intérimaires</c:v>
          </c:tx>
          <c:spPr>
            <a:ln w="25400">
              <a:solidFill>
                <a:srgbClr val="FF0000"/>
              </a:solidFill>
              <a:prstDash val="solid"/>
            </a:ln>
          </c:spPr>
          <c:marker>
            <c:symbol val="none"/>
          </c:marker>
          <c:cat>
            <c:multiLvlStrRef>
              <c:f>'Données graphiques à masquer'!$A$10:$B$51</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masquer'!$C$10:$C$51</c:f>
              <c:numCache>
                <c:formatCode>#\ ##0.0</c:formatCode>
                <c:ptCount val="42"/>
                <c:pt idx="0">
                  <c:v>99.325030190600046</c:v>
                </c:pt>
                <c:pt idx="1">
                  <c:v>97.32868057640556</c:v>
                </c:pt>
                <c:pt idx="2">
                  <c:v>96.310796507287606</c:v>
                </c:pt>
                <c:pt idx="3">
                  <c:v>99.251652001007855</c:v>
                </c:pt>
                <c:pt idx="4">
                  <c:v>96.240394099153136</c:v>
                </c:pt>
                <c:pt idx="5">
                  <c:v>105.26486735881181</c:v>
                </c:pt>
                <c:pt idx="6">
                  <c:v>106.90981745241285</c:v>
                </c:pt>
                <c:pt idx="7">
                  <c:v>108.16443513376208</c:v>
                </c:pt>
                <c:pt idx="8">
                  <c:v>110.54424313162561</c:v>
                </c:pt>
                <c:pt idx="9">
                  <c:v>115.33112385657822</c:v>
                </c:pt>
                <c:pt idx="10">
                  <c:v>118.38366123880732</c:v>
                </c:pt>
                <c:pt idx="11">
                  <c:v>124.30289844635558</c:v>
                </c:pt>
                <c:pt idx="12">
                  <c:v>129.40270126265497</c:v>
                </c:pt>
                <c:pt idx="13">
                  <c:v>134.25429303014695</c:v>
                </c:pt>
                <c:pt idx="14">
                  <c:v>137.01892631595166</c:v>
                </c:pt>
                <c:pt idx="15">
                  <c:v>142.21092357857913</c:v>
                </c:pt>
                <c:pt idx="16">
                  <c:v>146.70551882676813</c:v>
                </c:pt>
                <c:pt idx="17">
                  <c:v>146.47235506635695</c:v>
                </c:pt>
                <c:pt idx="18">
                  <c:v>148.6601141668385</c:v>
                </c:pt>
                <c:pt idx="19">
                  <c:v>144.96680622021537</c:v>
                </c:pt>
                <c:pt idx="20">
                  <c:v>151.52565404396657</c:v>
                </c:pt>
                <c:pt idx="21">
                  <c:v>151.89467064958683</c:v>
                </c:pt>
                <c:pt idx="22">
                  <c:v>152.93870630476658</c:v>
                </c:pt>
                <c:pt idx="23">
                  <c:v>148.3169711174165</c:v>
                </c:pt>
                <c:pt idx="24">
                  <c:v>93.953021262870635</c:v>
                </c:pt>
                <c:pt idx="25">
                  <c:v>125.72255802938331</c:v>
                </c:pt>
                <c:pt idx="26">
                  <c:v>143.33841144014849</c:v>
                </c:pt>
                <c:pt idx="27">
                  <c:v>149.14157902603111</c:v>
                </c:pt>
                <c:pt idx="28">
                  <c:v>153.86854670112214</c:v>
                </c:pt>
                <c:pt idx="29">
                  <c:v>163.30849149739086</c:v>
                </c:pt>
                <c:pt idx="30">
                  <c:v>163.67374773902571</c:v>
                </c:pt>
                <c:pt idx="31">
                  <c:v>165.21662529986682</c:v>
                </c:pt>
                <c:pt idx="32">
                  <c:v>163.45079428501285</c:v>
                </c:pt>
                <c:pt idx="33">
                  <c:v>163.92369846112564</c:v>
                </c:pt>
                <c:pt idx="34">
                  <c:v>164.65893026686155</c:v>
                </c:pt>
                <c:pt idx="35">
                  <c:v>162.20877008749042</c:v>
                </c:pt>
                <c:pt idx="36">
                  <c:v>157.54442355137172</c:v>
                </c:pt>
                <c:pt idx="37">
                  <c:v>154.35203379350543</c:v>
                </c:pt>
                <c:pt idx="38">
                  <c:v>154.89521420213774</c:v>
                </c:pt>
                <c:pt idx="39">
                  <c:v>155.81465589449243</c:v>
                </c:pt>
                <c:pt idx="40">
                  <c:v>156.13668441977376</c:v>
                </c:pt>
                <c:pt idx="41">
                  <c:v>155.65555064847442</c:v>
                </c:pt>
              </c:numCache>
            </c:numRef>
          </c:val>
          <c:smooth val="0"/>
          <c:extLst>
            <c:ext xmlns:c16="http://schemas.microsoft.com/office/drawing/2014/chart" uri="{C3380CC4-5D6E-409C-BE32-E72D297353CC}">
              <c16:uniqueId val="{00000000-E18A-4DD9-B65B-BE92A633F473}"/>
            </c:ext>
          </c:extLst>
        </c:ser>
        <c:ser>
          <c:idx val="1"/>
          <c:order val="1"/>
          <c:tx>
            <c:v>Equivalents-emploi à temps plein</c:v>
          </c:tx>
          <c:spPr>
            <a:ln w="25400">
              <a:solidFill>
                <a:srgbClr val="0000FF"/>
              </a:solidFill>
              <a:prstDash val="solid"/>
            </a:ln>
          </c:spPr>
          <c:marker>
            <c:symbol val="none"/>
          </c:marker>
          <c:cat>
            <c:multiLvlStrRef>
              <c:f>'Données graphiques à masquer'!$A$10:$B$51</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masquer'!$J$10:$J$51</c:f>
              <c:numCache>
                <c:formatCode>#\ ##0.0</c:formatCode>
                <c:ptCount val="42"/>
                <c:pt idx="0">
                  <c:v>100</c:v>
                </c:pt>
                <c:pt idx="1">
                  <c:v>98.327932006207462</c:v>
                </c:pt>
                <c:pt idx="2">
                  <c:v>97.377514436729598</c:v>
                </c:pt>
                <c:pt idx="3">
                  <c:v>97.781208979656654</c:v>
                </c:pt>
                <c:pt idx="4">
                  <c:v>98.726915580143526</c:v>
                </c:pt>
                <c:pt idx="5">
                  <c:v>105.15292404478058</c:v>
                </c:pt>
                <c:pt idx="6">
                  <c:v>108.0590661304746</c:v>
                </c:pt>
                <c:pt idx="7">
                  <c:v>109.77012133689934</c:v>
                </c:pt>
                <c:pt idx="8">
                  <c:v>112.72721175497398</c:v>
                </c:pt>
                <c:pt idx="9">
                  <c:v>116.06011832349674</c:v>
                </c:pt>
                <c:pt idx="10">
                  <c:v>121.51530859624057</c:v>
                </c:pt>
                <c:pt idx="11">
                  <c:v>124.63405092421465</c:v>
                </c:pt>
                <c:pt idx="12">
                  <c:v>131.55225254151927</c:v>
                </c:pt>
                <c:pt idx="13">
                  <c:v>135.11274537377454</c:v>
                </c:pt>
                <c:pt idx="14">
                  <c:v>140.4906822281298</c:v>
                </c:pt>
                <c:pt idx="15">
                  <c:v>144.24059560505131</c:v>
                </c:pt>
                <c:pt idx="16">
                  <c:v>148.97471209294929</c:v>
                </c:pt>
                <c:pt idx="17">
                  <c:v>149.15296592767064</c:v>
                </c:pt>
                <c:pt idx="18">
                  <c:v>149.22454236131736</c:v>
                </c:pt>
                <c:pt idx="19">
                  <c:v>152.83860448535381</c:v>
                </c:pt>
                <c:pt idx="20">
                  <c:v>154.96619153366751</c:v>
                </c:pt>
                <c:pt idx="21">
                  <c:v>154.87306726006264</c:v>
                </c:pt>
                <c:pt idx="22">
                  <c:v>154.05989491819719</c:v>
                </c:pt>
                <c:pt idx="23">
                  <c:v>156.07779717224273</c:v>
                </c:pt>
                <c:pt idx="24">
                  <c:v>148.50432635471796</c:v>
                </c:pt>
                <c:pt idx="25">
                  <c:v>98.374362376116466</c:v>
                </c:pt>
                <c:pt idx="26">
                  <c:v>144.36965041929381</c:v>
                </c:pt>
                <c:pt idx="27">
                  <c:v>150.50805320984006</c:v>
                </c:pt>
                <c:pt idx="28">
                  <c:v>156.07019441732112</c:v>
                </c:pt>
                <c:pt idx="29">
                  <c:v>162.10971474879909</c:v>
                </c:pt>
                <c:pt idx="30">
                  <c:v>165.071729437318</c:v>
                </c:pt>
                <c:pt idx="31">
                  <c:v>170.58215399717085</c:v>
                </c:pt>
                <c:pt idx="32">
                  <c:v>173.04921348622261</c:v>
                </c:pt>
                <c:pt idx="33">
                  <c:v>168.25326216084056</c:v>
                </c:pt>
                <c:pt idx="34">
                  <c:v>168.06867131314544</c:v>
                </c:pt>
                <c:pt idx="35">
                  <c:v>168.74406131019839</c:v>
                </c:pt>
                <c:pt idx="36">
                  <c:v>164.40570893725638</c:v>
                </c:pt>
                <c:pt idx="37">
                  <c:v>160.24897092672742</c:v>
                </c:pt>
                <c:pt idx="38">
                  <c:v>159.81123324930462</c:v>
                </c:pt>
                <c:pt idx="39">
                  <c:v>161.14433067016415</c:v>
                </c:pt>
                <c:pt idx="40">
                  <c:v>160.56610955619396</c:v>
                </c:pt>
                <c:pt idx="41">
                  <c:v>159.8115403054876</c:v>
                </c:pt>
              </c:numCache>
            </c:numRef>
          </c:val>
          <c:smooth val="0"/>
          <c:extLst>
            <c:ext xmlns:c16="http://schemas.microsoft.com/office/drawing/2014/chart" uri="{C3380CC4-5D6E-409C-BE32-E72D297353CC}">
              <c16:uniqueId val="{00000001-E18A-4DD9-B65B-BE92A633F473}"/>
            </c:ext>
          </c:extLst>
        </c:ser>
        <c:ser>
          <c:idx val="2"/>
          <c:order val="2"/>
          <c:tx>
            <c:v>Contrats conclus</c:v>
          </c:tx>
          <c:spPr>
            <a:ln w="25400"/>
          </c:spPr>
          <c:marker>
            <c:symbol val="none"/>
          </c:marker>
          <c:cat>
            <c:multiLvlStrRef>
              <c:f>'Données graphiques à masquer'!$A$10:$B$51</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masquer'!$Q$10:$Q$51</c:f>
              <c:numCache>
                <c:formatCode>#\ ##0.0</c:formatCode>
                <c:ptCount val="42"/>
                <c:pt idx="0">
                  <c:v>100</c:v>
                </c:pt>
                <c:pt idx="1">
                  <c:v>96.025278711935442</c:v>
                </c:pt>
                <c:pt idx="2">
                  <c:v>93.803380937738538</c:v>
                </c:pt>
                <c:pt idx="3">
                  <c:v>98.999585083327034</c:v>
                </c:pt>
                <c:pt idx="4">
                  <c:v>98.377369211373278</c:v>
                </c:pt>
                <c:pt idx="5">
                  <c:v>103.60597983065006</c:v>
                </c:pt>
                <c:pt idx="6">
                  <c:v>103.66003278702152</c:v>
                </c:pt>
                <c:pt idx="7">
                  <c:v>100.47630987742116</c:v>
                </c:pt>
                <c:pt idx="8">
                  <c:v>104.85047713294415</c:v>
                </c:pt>
                <c:pt idx="9">
                  <c:v>108.67652857578045</c:v>
                </c:pt>
                <c:pt idx="10">
                  <c:v>108.95565220469412</c:v>
                </c:pt>
                <c:pt idx="11">
                  <c:v>112.97349246302797</c:v>
                </c:pt>
                <c:pt idx="12">
                  <c:v>120.58191972781796</c:v>
                </c:pt>
                <c:pt idx="13">
                  <c:v>124.51909599388375</c:v>
                </c:pt>
                <c:pt idx="14">
                  <c:v>129.0069635934922</c:v>
                </c:pt>
                <c:pt idx="15">
                  <c:v>129.21954579267629</c:v>
                </c:pt>
                <c:pt idx="16">
                  <c:v>132.25235658978283</c:v>
                </c:pt>
                <c:pt idx="17">
                  <c:v>133.00572152400153</c:v>
                </c:pt>
                <c:pt idx="18">
                  <c:v>133.02070939200391</c:v>
                </c:pt>
                <c:pt idx="19">
                  <c:v>131.98748894623367</c:v>
                </c:pt>
                <c:pt idx="20">
                  <c:v>137.39241086618043</c:v>
                </c:pt>
                <c:pt idx="21">
                  <c:v>136.50091045063962</c:v>
                </c:pt>
                <c:pt idx="22">
                  <c:v>135.25847872989175</c:v>
                </c:pt>
                <c:pt idx="23">
                  <c:v>136.58639904711941</c:v>
                </c:pt>
                <c:pt idx="24">
                  <c:v>127.06911593325134</c:v>
                </c:pt>
                <c:pt idx="25">
                  <c:v>73.932085254925113</c:v>
                </c:pt>
                <c:pt idx="26">
                  <c:v>116.40570575718246</c:v>
                </c:pt>
                <c:pt idx="27">
                  <c:v>121.47285624020414</c:v>
                </c:pt>
                <c:pt idx="28">
                  <c:v>125.78372379081264</c:v>
                </c:pt>
                <c:pt idx="29">
                  <c:v>130.62352517515251</c:v>
                </c:pt>
                <c:pt idx="30">
                  <c:v>138.41675685546653</c:v>
                </c:pt>
                <c:pt idx="31">
                  <c:v>143.70498760898366</c:v>
                </c:pt>
                <c:pt idx="32">
                  <c:v>145.716576790755</c:v>
                </c:pt>
                <c:pt idx="33">
                  <c:v>146.2898972612665</c:v>
                </c:pt>
                <c:pt idx="34">
                  <c:v>144.30981920234532</c:v>
                </c:pt>
                <c:pt idx="35">
                  <c:v>144.7459329836671</c:v>
                </c:pt>
                <c:pt idx="36">
                  <c:v>141.80621118373625</c:v>
                </c:pt>
                <c:pt idx="37">
                  <c:v>140.95793630262892</c:v>
                </c:pt>
                <c:pt idx="38">
                  <c:v>141.8501472558444</c:v>
                </c:pt>
                <c:pt idx="39">
                  <c:v>144.57366564873342</c:v>
                </c:pt>
                <c:pt idx="40">
                  <c:v>142.82696593150243</c:v>
                </c:pt>
                <c:pt idx="41">
                  <c:v>142.10828187694412</c:v>
                </c:pt>
              </c:numCache>
            </c:numRef>
          </c:val>
          <c:smooth val="0"/>
          <c:extLst>
            <c:ext xmlns:c16="http://schemas.microsoft.com/office/drawing/2014/chart" uri="{C3380CC4-5D6E-409C-BE32-E72D297353CC}">
              <c16:uniqueId val="{00000002-E18A-4DD9-B65B-BE92A633F473}"/>
            </c:ext>
          </c:extLst>
        </c:ser>
        <c:dLbls>
          <c:showLegendKey val="0"/>
          <c:showVal val="0"/>
          <c:showCatName val="0"/>
          <c:showSerName val="0"/>
          <c:showPercent val="0"/>
          <c:showBubbleSize val="0"/>
        </c:dLbls>
        <c:smooth val="0"/>
        <c:axId val="165407360"/>
        <c:axId val="221581696"/>
      </c:lineChart>
      <c:catAx>
        <c:axId val="1654073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txPr>
          <a:bodyPr rot="0" vert="horz"/>
          <a:lstStyle/>
          <a:p>
            <a:pPr>
              <a:defRPr sz="900"/>
            </a:pPr>
            <a:endParaRPr lang="fr-FR"/>
          </a:p>
        </c:txPr>
        <c:crossAx val="221581696"/>
        <c:crossesAt val="100"/>
        <c:auto val="0"/>
        <c:lblAlgn val="ctr"/>
        <c:lblOffset val="100"/>
        <c:tickLblSkip val="1"/>
        <c:tickMarkSkip val="1"/>
        <c:noMultiLvlLbl val="0"/>
      </c:catAx>
      <c:valAx>
        <c:axId val="221581696"/>
        <c:scaling>
          <c:orientation val="minMax"/>
          <c:max val="180"/>
          <c:min val="70"/>
        </c:scaling>
        <c:delete val="0"/>
        <c:axPos val="l"/>
        <c:majorGridlines>
          <c:spPr>
            <a:ln>
              <a:prstDash val="sysDash"/>
            </a:ln>
          </c:spPr>
        </c:majorGridlines>
        <c:numFmt formatCode="#,##0" sourceLinked="0"/>
        <c:majorTickMark val="out"/>
        <c:minorTickMark val="none"/>
        <c:tickLblPos val="nextTo"/>
        <c:crossAx val="165407360"/>
        <c:crosses val="autoZero"/>
        <c:crossBetween val="midCat"/>
        <c:majorUnit val="10"/>
        <c:minorUnit val="2"/>
      </c:valAx>
    </c:plotArea>
    <c:legend>
      <c:legendPos val="r"/>
      <c:layout>
        <c:manualLayout>
          <c:xMode val="edge"/>
          <c:yMode val="edge"/>
          <c:x val="8.1989327493003777E-2"/>
          <c:y val="0.16467641095642818"/>
          <c:w val="0.81259469696969766"/>
          <c:h val="9.1977170306541872E-2"/>
        </c:manualLayout>
      </c:layout>
      <c:overlay val="0"/>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269874</xdr:rowOff>
    </xdr:from>
    <xdr:to>
      <xdr:col>5</xdr:col>
      <xdr:colOff>885825</xdr:colOff>
      <xdr:row>68</xdr:row>
      <xdr:rowOff>117476</xdr:rowOff>
    </xdr:to>
    <xdr:graphicFrame macro="">
      <xdr:nvGraphicFramePr>
        <xdr:cNvPr id="2049" name="Graphique 1">
          <a:extLst>
            <a:ext uri="{FF2B5EF4-FFF2-40B4-BE49-F238E27FC236}">
              <a16:creationId xmlns:a16="http://schemas.microsoft.com/office/drawing/2014/main" id="{00000000-0008-0000-03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0.03304</cdr:x>
      <cdr:y>0.85163</cdr:y>
    </cdr:from>
    <cdr:to>
      <cdr:x>0.95823</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43771" y="3990977"/>
          <a:ext cx="6826112" cy="695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endParaRPr lang="fr-FR" sz="1000" b="0" i="0" u="none" strike="noStrike" baseline="0">
            <a:solidFill>
              <a:sysClr val="windowText" lastClr="000000"/>
            </a:solidFill>
            <a:latin typeface="+mn-lt"/>
          </a:endParaRPr>
        </a:p>
        <a:p xmlns:a="http://schemas.openxmlformats.org/drawingml/2006/main">
          <a:pPr algn="l" rtl="0">
            <a:defRPr sz="1000"/>
          </a:pPr>
          <a:r>
            <a:rPr lang="fr-FR" sz="1000" b="0" i="0" u="none" strike="noStrike" baseline="0">
              <a:solidFill>
                <a:sysClr val="windowText" lastClr="000000"/>
              </a:solidFill>
              <a:latin typeface="+mn-lt"/>
            </a:rPr>
            <a:t>Note : données en fin de trimestre, CVS, provisoires</a:t>
          </a:r>
        </a:p>
        <a:p xmlns:a="http://schemas.openxmlformats.org/drawingml/2006/main">
          <a:pPr algn="l" rtl="0">
            <a:defRPr sz="1000"/>
          </a:pPr>
          <a:r>
            <a:rPr lang="fr-FR" sz="1000" b="0" i="1" u="none" strike="noStrike" baseline="0">
              <a:solidFill>
                <a:sysClr val="windowText" lastClr="000000"/>
              </a:solidFill>
              <a:latin typeface="+mn-lt"/>
            </a:rPr>
            <a:t>Source : Dares, exploitation des Déclarations sociales nominatives (DSN) et des fichiers France Travail des déclarations mensuelles des agences d'intérim</a:t>
          </a:r>
          <a:endParaRPr lang="fr-FR" sz="1000" b="0" i="1" u="none" strike="noStrike" baseline="0">
            <a:solidFill>
              <a:srgbClr val="000000"/>
            </a:solidFill>
            <a:latin typeface="+mn-l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53"/>
  <sheetViews>
    <sheetView zoomScaleNormal="100" workbookViewId="0">
      <pane xSplit="2" ySplit="9" topLeftCell="C10" activePane="bottomRight" state="frozen"/>
      <selection pane="topRight" activeCell="B1" sqref="B1"/>
      <selection pane="bottomLeft" activeCell="A10" sqref="A10"/>
      <selection pane="bottomRight" activeCell="N57" sqref="N57"/>
    </sheetView>
  </sheetViews>
  <sheetFormatPr baseColWidth="10" defaultColWidth="11.44140625" defaultRowHeight="13.2" x14ac:dyDescent="0.25"/>
  <cols>
    <col min="1" max="1" width="10.109375" style="29" customWidth="1"/>
    <col min="2" max="2" width="3" style="29" bestFit="1" customWidth="1"/>
    <col min="3" max="9" width="12.44140625" style="79" customWidth="1"/>
    <col min="10" max="16" width="12.44140625" style="86" customWidth="1"/>
    <col min="17" max="23" width="12.44140625" style="93" customWidth="1"/>
    <col min="24" max="16384" width="11.44140625" style="29"/>
  </cols>
  <sheetData>
    <row r="1" spans="1:23" ht="15" customHeight="1" x14ac:dyDescent="0.25">
      <c r="A1" s="156" t="s">
        <v>10</v>
      </c>
      <c r="B1" s="156"/>
      <c r="C1" s="78" t="s">
        <v>94</v>
      </c>
      <c r="J1" s="85" t="s">
        <v>62</v>
      </c>
      <c r="Q1" s="92" t="s">
        <v>64</v>
      </c>
      <c r="W1" s="92"/>
    </row>
    <row r="2" spans="1:23" ht="15" customHeight="1" x14ac:dyDescent="0.25">
      <c r="A2" s="157" t="s">
        <v>14</v>
      </c>
      <c r="B2" s="157"/>
      <c r="C2" s="80" t="s">
        <v>60</v>
      </c>
      <c r="J2" s="87" t="s">
        <v>60</v>
      </c>
      <c r="Q2" s="94" t="s">
        <v>60</v>
      </c>
      <c r="W2" s="94"/>
    </row>
    <row r="3" spans="1:23" ht="15" customHeight="1" x14ac:dyDescent="0.25">
      <c r="A3" s="157" t="s">
        <v>11</v>
      </c>
      <c r="B3" s="157"/>
      <c r="C3" s="80" t="s">
        <v>12</v>
      </c>
      <c r="J3" s="87" t="s">
        <v>12</v>
      </c>
      <c r="Q3" s="94" t="s">
        <v>12</v>
      </c>
      <c r="W3" s="94"/>
    </row>
    <row r="4" spans="1:23" ht="27.75" customHeight="1" x14ac:dyDescent="0.25">
      <c r="A4" s="157" t="s">
        <v>13</v>
      </c>
      <c r="B4" s="157"/>
      <c r="C4" s="159" t="s">
        <v>51</v>
      </c>
      <c r="D4" s="159"/>
      <c r="E4" s="159"/>
      <c r="F4" s="159"/>
      <c r="G4" s="159"/>
      <c r="H4" s="159"/>
      <c r="I4" s="159"/>
      <c r="J4" s="87" t="s">
        <v>61</v>
      </c>
      <c r="Q4" s="94" t="s">
        <v>65</v>
      </c>
      <c r="W4" s="94"/>
    </row>
    <row r="5" spans="1:23" x14ac:dyDescent="0.25">
      <c r="B5" s="8"/>
      <c r="C5" s="81"/>
      <c r="J5" s="88"/>
      <c r="Q5" s="95"/>
      <c r="W5" s="95"/>
    </row>
    <row r="6" spans="1:23" ht="15" customHeight="1" x14ac:dyDescent="0.25">
      <c r="A6" s="157" t="s">
        <v>28</v>
      </c>
      <c r="B6" s="157"/>
      <c r="C6" s="80" t="s">
        <v>63</v>
      </c>
      <c r="J6" s="87" t="s">
        <v>63</v>
      </c>
      <c r="Q6" s="94" t="s">
        <v>63</v>
      </c>
      <c r="W6" s="94"/>
    </row>
    <row r="7" spans="1:23" ht="23.25" customHeight="1" x14ac:dyDescent="0.25">
      <c r="B7" s="9"/>
      <c r="C7" s="78"/>
      <c r="D7" s="82"/>
      <c r="E7" s="82"/>
      <c r="F7" s="82"/>
      <c r="G7" s="82"/>
      <c r="H7" s="82"/>
      <c r="I7" s="82"/>
      <c r="J7" s="85"/>
      <c r="K7" s="89"/>
      <c r="Q7" s="92"/>
      <c r="R7" s="96"/>
      <c r="W7" s="92"/>
    </row>
    <row r="8" spans="1:23" ht="18" customHeight="1" x14ac:dyDescent="0.25">
      <c r="A8" s="160" t="s">
        <v>0</v>
      </c>
      <c r="B8" s="161"/>
      <c r="C8" s="163" t="s">
        <v>16</v>
      </c>
      <c r="D8" s="164" t="s">
        <v>1</v>
      </c>
      <c r="E8" s="158" t="s">
        <v>2</v>
      </c>
      <c r="F8" s="158" t="s">
        <v>3</v>
      </c>
      <c r="G8" s="158" t="s">
        <v>4</v>
      </c>
      <c r="H8" s="158" t="s">
        <v>8</v>
      </c>
      <c r="I8" s="158" t="s">
        <v>5</v>
      </c>
      <c r="J8" s="162" t="s">
        <v>16</v>
      </c>
      <c r="K8" s="165" t="s">
        <v>1</v>
      </c>
      <c r="L8" s="166" t="s">
        <v>2</v>
      </c>
      <c r="M8" s="166" t="s">
        <v>3</v>
      </c>
      <c r="N8" s="166" t="s">
        <v>4</v>
      </c>
      <c r="O8" s="166" t="s">
        <v>8</v>
      </c>
      <c r="P8" s="166" t="s">
        <v>5</v>
      </c>
      <c r="Q8" s="168" t="s">
        <v>16</v>
      </c>
      <c r="R8" s="169" t="s">
        <v>1</v>
      </c>
      <c r="S8" s="167" t="s">
        <v>2</v>
      </c>
      <c r="T8" s="167" t="s">
        <v>3</v>
      </c>
      <c r="U8" s="167" t="s">
        <v>4</v>
      </c>
      <c r="V8" s="167" t="s">
        <v>8</v>
      </c>
      <c r="W8" s="167" t="s">
        <v>5</v>
      </c>
    </row>
    <row r="9" spans="1:23" ht="21.75" customHeight="1" x14ac:dyDescent="0.25">
      <c r="A9" s="160"/>
      <c r="B9" s="161"/>
      <c r="C9" s="163"/>
      <c r="D9" s="164"/>
      <c r="E9" s="158"/>
      <c r="F9" s="158"/>
      <c r="G9" s="158"/>
      <c r="H9" s="158"/>
      <c r="I9" s="158"/>
      <c r="J9" s="162"/>
      <c r="K9" s="165"/>
      <c r="L9" s="166"/>
      <c r="M9" s="166"/>
      <c r="N9" s="166"/>
      <c r="O9" s="166"/>
      <c r="P9" s="166"/>
      <c r="Q9" s="168"/>
      <c r="R9" s="169"/>
      <c r="S9" s="167"/>
      <c r="T9" s="167"/>
      <c r="U9" s="167"/>
      <c r="V9" s="167"/>
      <c r="W9" s="167"/>
    </row>
    <row r="10" spans="1:23" x14ac:dyDescent="0.25">
      <c r="A10" s="155" t="s">
        <v>84</v>
      </c>
      <c r="B10" s="99" t="s">
        <v>80</v>
      </c>
      <c r="C10" s="83">
        <f>+Paca!B68/Paca!$B$64*100</f>
        <v>99.325030190600046</v>
      </c>
      <c r="D10" s="83">
        <f>'dep04'!B68/'dep04'!$B$68*100</f>
        <v>100</v>
      </c>
      <c r="E10" s="83">
        <f>'dep05'!B68/'dep05'!$B$68*100</f>
        <v>100</v>
      </c>
      <c r="F10" s="83">
        <f>'dep06'!B68/'dep06'!$B$68*100</f>
        <v>100</v>
      </c>
      <c r="G10" s="83">
        <f>'dep13'!B68/'dep13'!$B$68*100</f>
        <v>100</v>
      </c>
      <c r="H10" s="83">
        <f>'dep83'!B68/'dep83'!$B$68*100</f>
        <v>100</v>
      </c>
      <c r="I10" s="84">
        <f>'dep84'!B68/'dep84'!$B$68*100</f>
        <v>100</v>
      </c>
      <c r="J10" s="90">
        <f>+Paca!$U68/Paca!$U$68*100</f>
        <v>100</v>
      </c>
      <c r="K10" s="90">
        <f>'dep04'!$U68/'dep04'!$U$68*100</f>
        <v>100</v>
      </c>
      <c r="L10" s="90">
        <f>'dep05'!$U68/'dep05'!$U$68*100</f>
        <v>100</v>
      </c>
      <c r="M10" s="90">
        <f>'dep06'!$U68/'dep06'!$U$68*100</f>
        <v>100</v>
      </c>
      <c r="N10" s="90">
        <f>'dep13'!$U68/'dep13'!$U$68*100</f>
        <v>100</v>
      </c>
      <c r="O10" s="90">
        <f>'dep83'!$U68/'dep83'!$U$68*100</f>
        <v>100</v>
      </c>
      <c r="P10" s="91">
        <f>'dep84'!$U68/'dep84'!$U$68*100</f>
        <v>100</v>
      </c>
      <c r="Q10" s="97">
        <f>+Paca!$AN68/Paca!$AN$68*100</f>
        <v>100</v>
      </c>
      <c r="R10" s="97">
        <f>'dep04'!$AN68/'dep04'!$AN$68*100</f>
        <v>100</v>
      </c>
      <c r="S10" s="97">
        <f>'dep05'!$AN68/'dep05'!$AN$68*100</f>
        <v>100</v>
      </c>
      <c r="T10" s="97">
        <f>'dep06'!$AN68/'dep06'!$AN$68*100</f>
        <v>100</v>
      </c>
      <c r="U10" s="97">
        <f>'dep13'!$AN68/'dep13'!$AN$68*100</f>
        <v>100</v>
      </c>
      <c r="V10" s="97">
        <f>'dep83'!$AN68/'dep83'!$AN$68*100</f>
        <v>100</v>
      </c>
      <c r="W10" s="98">
        <f>'dep84'!$AN68/'dep84'!$AN$68*100</f>
        <v>100</v>
      </c>
    </row>
    <row r="11" spans="1:23" x14ac:dyDescent="0.25">
      <c r="A11" s="155"/>
      <c r="B11" s="99" t="s">
        <v>81</v>
      </c>
      <c r="C11" s="83">
        <f>+Paca!B69/Paca!$B$64*100</f>
        <v>97.32868057640556</v>
      </c>
      <c r="D11" s="83">
        <f>'dep04'!B69/'dep04'!$B$68*100</f>
        <v>93.452835204163904</v>
      </c>
      <c r="E11" s="83">
        <f>'dep05'!B69/'dep05'!$B$68*100</f>
        <v>108.78842689396635</v>
      </c>
      <c r="F11" s="83">
        <f>'dep06'!B69/'dep06'!$B$68*100</f>
        <v>98.59444305674549</v>
      </c>
      <c r="G11" s="83">
        <f>'dep13'!B69/'dep13'!$B$68*100</f>
        <v>99.153241126965113</v>
      </c>
      <c r="H11" s="83">
        <f>'dep83'!B69/'dep83'!$B$68*100</f>
        <v>88.917778732589454</v>
      </c>
      <c r="I11" s="84">
        <f>'dep84'!B69/'dep84'!$B$68*100</f>
        <v>100.44173957342839</v>
      </c>
      <c r="J11" s="90">
        <f>+Paca!$U69/Paca!$U$68*100</f>
        <v>98.327932006207462</v>
      </c>
      <c r="K11" s="90">
        <f>'dep04'!$U69/'dep04'!$U$68*100</f>
        <v>92.490113167362793</v>
      </c>
      <c r="L11" s="90">
        <f>'dep05'!$U69/'dep05'!$U$68*100</f>
        <v>110.02716673829984</v>
      </c>
      <c r="M11" s="90">
        <f>'dep06'!$U69/'dep06'!$U$68*100</f>
        <v>98.663657770865058</v>
      </c>
      <c r="N11" s="90">
        <f>'dep13'!$U69/'dep13'!$U$68*100</f>
        <v>99.267162759655548</v>
      </c>
      <c r="O11" s="90">
        <f>'dep83'!$U69/'dep83'!$U$68*100</f>
        <v>95.969540351941873</v>
      </c>
      <c r="P11" s="91">
        <f>'dep84'!$U69/'dep84'!$U$68*100</f>
        <v>95.655393975698459</v>
      </c>
      <c r="Q11" s="97">
        <f>+Paca!$AN69/Paca!$AN$68*100</f>
        <v>96.025278711935442</v>
      </c>
      <c r="R11" s="97">
        <f>'dep04'!$AN69/'dep04'!$AN$68*100</f>
        <v>94.692562166714552</v>
      </c>
      <c r="S11" s="97">
        <f>'dep05'!$AN69/'dep05'!$AN$68*100</f>
        <v>102.81502194852865</v>
      </c>
      <c r="T11" s="97">
        <f>'dep06'!$AN69/'dep06'!$AN$68*100</f>
        <v>97.44459227058347</v>
      </c>
      <c r="U11" s="97">
        <f>'dep13'!$AN69/'dep13'!$AN$68*100</f>
        <v>97.199921633804607</v>
      </c>
      <c r="V11" s="97">
        <f>'dep83'!$AN69/'dep83'!$AN$68*100</f>
        <v>90.49999748427328</v>
      </c>
      <c r="W11" s="98">
        <f>'dep84'!$AN69/'dep84'!$AN$68*100</f>
        <v>94.588711336763296</v>
      </c>
    </row>
    <row r="12" spans="1:23" x14ac:dyDescent="0.25">
      <c r="A12" s="155"/>
      <c r="B12" s="99" t="s">
        <v>82</v>
      </c>
      <c r="C12" s="83">
        <f>+Paca!B70/Paca!$B$64*100</f>
        <v>96.310796507287606</v>
      </c>
      <c r="D12" s="83">
        <f>'dep04'!B70/'dep04'!$B$68*100</f>
        <v>77.127138542385637</v>
      </c>
      <c r="E12" s="83">
        <f>'dep05'!B70/'dep05'!$B$68*100</f>
        <v>119.99105215369326</v>
      </c>
      <c r="F12" s="83">
        <f>'dep06'!B70/'dep06'!$B$68*100</f>
        <v>99.966868831101479</v>
      </c>
      <c r="G12" s="83">
        <f>'dep13'!B70/'dep13'!$B$68*100</f>
        <v>98.451092712909386</v>
      </c>
      <c r="H12" s="83">
        <f>'dep83'!B70/'dep83'!$B$68*100</f>
        <v>89.259962106319563</v>
      </c>
      <c r="I12" s="84">
        <f>'dep84'!B70/'dep84'!$B$68*100</f>
        <v>95.10717460509737</v>
      </c>
      <c r="J12" s="90">
        <f>+Paca!$U70/Paca!$U$68*100</f>
        <v>97.377514436729598</v>
      </c>
      <c r="K12" s="90">
        <f>'dep04'!$U70/'dep04'!$U$68*100</f>
        <v>79.559289907475844</v>
      </c>
      <c r="L12" s="90">
        <f>'dep05'!$U70/'dep05'!$U$68*100</f>
        <v>114.57346419585886</v>
      </c>
      <c r="M12" s="90">
        <f>'dep06'!$U70/'dep06'!$U$68*100</f>
        <v>97.46129415296501</v>
      </c>
      <c r="N12" s="90">
        <f>'dep13'!$U70/'dep13'!$U$68*100</f>
        <v>99.749176068806293</v>
      </c>
      <c r="O12" s="90">
        <f>'dep83'!$U70/'dep83'!$U$68*100</f>
        <v>91.114121726000434</v>
      </c>
      <c r="P12" s="91">
        <f>'dep84'!$U70/'dep84'!$U$68*100</f>
        <v>94.311280516401311</v>
      </c>
      <c r="Q12" s="97">
        <f>+Paca!$AN70/Paca!$AN$68*100</f>
        <v>93.803380937738538</v>
      </c>
      <c r="R12" s="97">
        <f>'dep04'!$AN70/'dep04'!$AN$68*100</f>
        <v>83.494345974741009</v>
      </c>
      <c r="S12" s="97">
        <f>'dep05'!$AN70/'dep05'!$AN$68*100</f>
        <v>109.71807206921689</v>
      </c>
      <c r="T12" s="97">
        <f>'dep06'!$AN70/'dep06'!$AN$68*100</f>
        <v>92.555314561823138</v>
      </c>
      <c r="U12" s="97">
        <f>'dep13'!$AN70/'dep13'!$AN$68*100</f>
        <v>99.575615209296416</v>
      </c>
      <c r="V12" s="97">
        <f>'dep83'!$AN70/'dep83'!$AN$68*100</f>
        <v>78.349154154702148</v>
      </c>
      <c r="W12" s="98">
        <f>'dep84'!$AN70/'dep84'!$AN$68*100</f>
        <v>89.462693086817652</v>
      </c>
    </row>
    <row r="13" spans="1:23" x14ac:dyDescent="0.25">
      <c r="A13" s="155"/>
      <c r="B13" s="99" t="s">
        <v>83</v>
      </c>
      <c r="C13" s="83">
        <f>+Paca!B71/Paca!$B$64*100</f>
        <v>99.251652001007855</v>
      </c>
      <c r="D13" s="83">
        <f>'dep04'!B71/'dep04'!$B$68*100</f>
        <v>83.499950654374047</v>
      </c>
      <c r="E13" s="83">
        <f>'dep05'!B71/'dep05'!$B$68*100</f>
        <v>114.33362501202102</v>
      </c>
      <c r="F13" s="83">
        <f>'dep06'!B71/'dep06'!$B$68*100</f>
        <v>99.419677089924619</v>
      </c>
      <c r="G13" s="83">
        <f>'dep13'!B71/'dep13'!$B$68*100</f>
        <v>100.39213887081451</v>
      </c>
      <c r="H13" s="83">
        <f>'dep83'!B71/'dep83'!$B$68*100</f>
        <v>98.269998854449071</v>
      </c>
      <c r="I13" s="84">
        <f>'dep84'!B71/'dep84'!$B$68*100</f>
        <v>101.34520162973712</v>
      </c>
      <c r="J13" s="90">
        <f>+Paca!$U71/Paca!$U$68*100</f>
        <v>97.781208979656654</v>
      </c>
      <c r="K13" s="90">
        <f>'dep04'!$U71/'dep04'!$U$68*100</f>
        <v>83.656285760667672</v>
      </c>
      <c r="L13" s="90">
        <f>'dep05'!$U71/'dep05'!$U$68*100</f>
        <v>114.55173336031595</v>
      </c>
      <c r="M13" s="90">
        <f>'dep06'!$U71/'dep06'!$U$68*100</f>
        <v>96.659912424389233</v>
      </c>
      <c r="N13" s="90">
        <f>'dep13'!$U71/'dep13'!$U$68*100</f>
        <v>100.54111597159874</v>
      </c>
      <c r="O13" s="90">
        <f>'dep83'!$U71/'dep83'!$U$68*100</f>
        <v>92.912231183109171</v>
      </c>
      <c r="P13" s="91">
        <f>'dep84'!$U71/'dep84'!$U$68*100</f>
        <v>92.687988975608945</v>
      </c>
      <c r="Q13" s="97">
        <f>+Paca!$AN71/Paca!$AN$68*100</f>
        <v>98.999585083327034</v>
      </c>
      <c r="R13" s="97">
        <f>'dep04'!$AN71/'dep04'!$AN$68*100</f>
        <v>92.63306614408009</v>
      </c>
      <c r="S13" s="97">
        <f>'dep05'!$AN71/'dep05'!$AN$68*100</f>
        <v>120.02575396803815</v>
      </c>
      <c r="T13" s="97">
        <f>'dep06'!$AN71/'dep06'!$AN$68*100</f>
        <v>94.539208599235749</v>
      </c>
      <c r="U13" s="97">
        <f>'dep13'!$AN71/'dep13'!$AN$68*100</f>
        <v>104.88208231578</v>
      </c>
      <c r="V13" s="97">
        <f>'dep83'!$AN71/'dep83'!$AN$68*100</f>
        <v>87.278540375450277</v>
      </c>
      <c r="W13" s="98">
        <f>'dep84'!$AN71/'dep84'!$AN$68*100</f>
        <v>93.920985573400344</v>
      </c>
    </row>
    <row r="14" spans="1:23" x14ac:dyDescent="0.25">
      <c r="A14" s="155" t="s">
        <v>85</v>
      </c>
      <c r="B14" s="99" t="s">
        <v>80</v>
      </c>
      <c r="C14" s="83">
        <f>+Paca!B72/Paca!$B$64*100</f>
        <v>96.240394099153136</v>
      </c>
      <c r="D14" s="83">
        <f>'dep04'!B72/'dep04'!$B$68*100</f>
        <v>86.191987028870855</v>
      </c>
      <c r="E14" s="83">
        <f>'dep05'!B72/'dep05'!$B$68*100</f>
        <v>100.82519953487899</v>
      </c>
      <c r="F14" s="83">
        <f>'dep06'!B72/'dep06'!$B$68*100</f>
        <v>89.208014281600811</v>
      </c>
      <c r="G14" s="83">
        <f>'dep13'!B72/'dep13'!$B$68*100</f>
        <v>99.549256303789505</v>
      </c>
      <c r="H14" s="83">
        <f>'dep83'!B72/'dep83'!$B$68*100</f>
        <v>90.601511251215385</v>
      </c>
      <c r="I14" s="84">
        <f>'dep84'!B72/'dep84'!$B$68*100</f>
        <v>102.88740803326728</v>
      </c>
      <c r="J14" s="90">
        <f>+Paca!$U72/Paca!$U$68*100</f>
        <v>98.726915580143526</v>
      </c>
      <c r="K14" s="90">
        <f>'dep04'!$U72/'dep04'!$U$68*100</f>
        <v>86.796126842661181</v>
      </c>
      <c r="L14" s="90">
        <f>'dep05'!$U72/'dep05'!$U$68*100</f>
        <v>109.15779609395946</v>
      </c>
      <c r="M14" s="90">
        <f>'dep06'!$U72/'dep06'!$U$68*100</f>
        <v>95.798700520725902</v>
      </c>
      <c r="N14" s="90">
        <f>'dep13'!$U72/'dep13'!$U$68*100</f>
        <v>99.958091167466293</v>
      </c>
      <c r="O14" s="90">
        <f>'dep83'!$U72/'dep83'!$U$68*100</f>
        <v>97.442852110896879</v>
      </c>
      <c r="P14" s="91">
        <f>'dep84'!$U72/'dep84'!$U$68*100</f>
        <v>99.124738269494159</v>
      </c>
      <c r="Q14" s="97">
        <f>+Paca!$AN72/Paca!$AN$68*100</f>
        <v>98.377369211373278</v>
      </c>
      <c r="R14" s="97">
        <f>'dep04'!$AN72/'dep04'!$AN$68*100</f>
        <v>91.741565564975929</v>
      </c>
      <c r="S14" s="97">
        <f>'dep05'!$AN72/'dep05'!$AN$68*100</f>
        <v>116.61063664125855</v>
      </c>
      <c r="T14" s="97">
        <f>'dep06'!$AN72/'dep06'!$AN$68*100</f>
        <v>91.279333541958266</v>
      </c>
      <c r="U14" s="97">
        <f>'dep13'!$AN72/'dep13'!$AN$68*100</f>
        <v>102.34335478885383</v>
      </c>
      <c r="V14" s="97">
        <f>'dep83'!$AN72/'dep83'!$AN$68*100</f>
        <v>93.740747464892578</v>
      </c>
      <c r="W14" s="98">
        <f>'dep84'!$AN72/'dep84'!$AN$68*100</f>
        <v>97.216170209731274</v>
      </c>
    </row>
    <row r="15" spans="1:23" x14ac:dyDescent="0.25">
      <c r="A15" s="155"/>
      <c r="B15" s="99" t="s">
        <v>81</v>
      </c>
      <c r="C15" s="83">
        <f>+Paca!B73/Paca!$B$64*100</f>
        <v>105.26486735881181</v>
      </c>
      <c r="D15" s="83">
        <f>'dep04'!B73/'dep04'!$B$68*100</f>
        <v>96.685495339012746</v>
      </c>
      <c r="E15" s="83">
        <f>'dep05'!B73/'dep05'!$B$68*100</f>
        <v>98.979841935611191</v>
      </c>
      <c r="F15" s="83">
        <f>'dep06'!B73/'dep06'!$B$68*100</f>
        <v>108.10325931123954</v>
      </c>
      <c r="G15" s="83">
        <f>'dep13'!B73/'dep13'!$B$68*100</f>
        <v>105.66104198550231</v>
      </c>
      <c r="H15" s="83">
        <f>'dep83'!B73/'dep83'!$B$68*100</f>
        <v>110.07047423216851</v>
      </c>
      <c r="I15" s="84">
        <f>'dep84'!B73/'dep84'!$B$68*100</f>
        <v>103.94273708247393</v>
      </c>
      <c r="J15" s="90">
        <f>+Paca!$U73/Paca!$U$68*100</f>
        <v>105.15292404478058</v>
      </c>
      <c r="K15" s="90">
        <f>'dep04'!$U73/'dep04'!$U$68*100</f>
        <v>93.985605074052202</v>
      </c>
      <c r="L15" s="90">
        <f>'dep05'!$U73/'dep05'!$U$68*100</f>
        <v>101.41252350539156</v>
      </c>
      <c r="M15" s="90">
        <f>'dep06'!$U73/'dep06'!$U$68*100</f>
        <v>104.43076344437145</v>
      </c>
      <c r="N15" s="90">
        <f>'dep13'!$U73/'dep13'!$U$68*100</f>
        <v>107.18271747463722</v>
      </c>
      <c r="O15" s="90">
        <f>'dep83'!$U73/'dep83'!$U$68*100</f>
        <v>105.26591594212944</v>
      </c>
      <c r="P15" s="91">
        <f>'dep84'!$U73/'dep84'!$U$68*100</f>
        <v>100.57493965998346</v>
      </c>
      <c r="Q15" s="97">
        <f>+Paca!$AN73/Paca!$AN$68*100</f>
        <v>103.60597983065006</v>
      </c>
      <c r="R15" s="97">
        <f>'dep04'!$AN73/'dep04'!$AN$68*100</f>
        <v>101.78439654788684</v>
      </c>
      <c r="S15" s="97">
        <f>'dep05'!$AN73/'dep05'!$AN$68*100</f>
        <v>113.36949149445836</v>
      </c>
      <c r="T15" s="97">
        <f>'dep06'!$AN73/'dep06'!$AN$68*100</f>
        <v>94.966588159940841</v>
      </c>
      <c r="U15" s="97">
        <f>'dep13'!$AN73/'dep13'!$AN$68*100</f>
        <v>109.73937813984895</v>
      </c>
      <c r="V15" s="97">
        <f>'dep83'!$AN73/'dep83'!$AN$68*100</f>
        <v>96.959856549134017</v>
      </c>
      <c r="W15" s="98">
        <f>'dep84'!$AN73/'dep84'!$AN$68*100</f>
        <v>98.916883699175131</v>
      </c>
    </row>
    <row r="16" spans="1:23" x14ac:dyDescent="0.25">
      <c r="A16" s="155"/>
      <c r="B16" s="99" t="s">
        <v>82</v>
      </c>
      <c r="C16" s="83">
        <f>+Paca!B74/Paca!$B$64*100</f>
        <v>106.90981745241285</v>
      </c>
      <c r="D16" s="83">
        <f>'dep04'!B74/'dep04'!$B$68*100</f>
        <v>99.221359263570136</v>
      </c>
      <c r="E16" s="83">
        <f>'dep05'!B74/'dep05'!$B$68*100</f>
        <v>95.636788088209656</v>
      </c>
      <c r="F16" s="83">
        <f>'dep06'!B74/'dep06'!$B$68*100</f>
        <v>116.4300998644314</v>
      </c>
      <c r="G16" s="83">
        <f>'dep13'!B74/'dep13'!$B$68*100</f>
        <v>106.60931573035167</v>
      </c>
      <c r="H16" s="83">
        <f>'dep83'!B74/'dep83'!$B$68*100</f>
        <v>106.37000547072699</v>
      </c>
      <c r="I16" s="84">
        <f>'dep84'!B74/'dep84'!$B$68*100</f>
        <v>106.3908793440709</v>
      </c>
      <c r="J16" s="90">
        <f>+Paca!$U74/Paca!$U$68*100</f>
        <v>108.0590661304746</v>
      </c>
      <c r="K16" s="90">
        <f>'dep04'!$U74/'dep04'!$U$68*100</f>
        <v>97.224440429247906</v>
      </c>
      <c r="L16" s="90">
        <f>'dep05'!$U74/'dep05'!$U$68*100</f>
        <v>102.6534996316559</v>
      </c>
      <c r="M16" s="90">
        <f>'dep06'!$U74/'dep06'!$U$68*100</f>
        <v>111.55490469924625</v>
      </c>
      <c r="N16" s="90">
        <f>'dep13'!$U74/'dep13'!$U$68*100</f>
        <v>108.55714316441134</v>
      </c>
      <c r="O16" s="90">
        <f>'dep83'!$U74/'dep83'!$U$68*100</f>
        <v>112.80831033061827</v>
      </c>
      <c r="P16" s="91">
        <f>'dep84'!$U74/'dep84'!$U$68*100</f>
        <v>100.57218689371801</v>
      </c>
      <c r="Q16" s="97">
        <f>+Paca!$AN74/Paca!$AN$68*100</f>
        <v>103.66003278702152</v>
      </c>
      <c r="R16" s="97">
        <f>'dep04'!$AN74/'dep04'!$AN$68*100</f>
        <v>99.611068729539397</v>
      </c>
      <c r="S16" s="97">
        <f>'dep05'!$AN74/'dep05'!$AN$68*100</f>
        <v>114.45289864316588</v>
      </c>
      <c r="T16" s="97">
        <f>'dep06'!$AN74/'dep06'!$AN$68*100</f>
        <v>99.649167597692724</v>
      </c>
      <c r="U16" s="97">
        <f>'dep13'!$AN74/'dep13'!$AN$68*100</f>
        <v>109.22857632267112</v>
      </c>
      <c r="V16" s="97">
        <f>'dep83'!$AN74/'dep83'!$AN$68*100</f>
        <v>96.328564733108266</v>
      </c>
      <c r="W16" s="98">
        <f>'dep84'!$AN74/'dep84'!$AN$68*100</f>
        <v>96.074959715900604</v>
      </c>
    </row>
    <row r="17" spans="1:23" x14ac:dyDescent="0.25">
      <c r="A17" s="155"/>
      <c r="B17" s="99" t="s">
        <v>83</v>
      </c>
      <c r="C17" s="83">
        <f>+Paca!B75/Paca!$B$64*100</f>
        <v>108.16443513376208</v>
      </c>
      <c r="D17" s="83">
        <f>'dep04'!B75/'dep04'!$B$68*100</f>
        <v>108.53432195320872</v>
      </c>
      <c r="E17" s="83">
        <f>'dep05'!B75/'dep05'!$B$68*100</f>
        <v>106.70564640613418</v>
      </c>
      <c r="F17" s="83">
        <f>'dep06'!B75/'dep06'!$B$68*100</f>
        <v>115.55387159276542</v>
      </c>
      <c r="G17" s="83">
        <f>'dep13'!B75/'dep13'!$B$68*100</f>
        <v>106.50803169801814</v>
      </c>
      <c r="H17" s="83">
        <f>'dep83'!B75/'dep83'!$B$68*100</f>
        <v>112.76174305122552</v>
      </c>
      <c r="I17" s="84">
        <f>'dep84'!B75/'dep84'!$B$68*100</f>
        <v>107.52542845091928</v>
      </c>
      <c r="J17" s="90">
        <f>+Paca!$U75/Paca!$U$68*100</f>
        <v>109.77012133689934</v>
      </c>
      <c r="K17" s="90">
        <f>'dep04'!$U75/'dep04'!$U$68*100</f>
        <v>101.68844217990892</v>
      </c>
      <c r="L17" s="90">
        <f>'dep05'!$U75/'dep05'!$U$68*100</f>
        <v>106.37847481387229</v>
      </c>
      <c r="M17" s="90">
        <f>'dep06'!$U75/'dep06'!$U$68*100</f>
        <v>115.91027967301603</v>
      </c>
      <c r="N17" s="90">
        <f>'dep13'!$U75/'dep13'!$U$68*100</f>
        <v>108.29606926494331</v>
      </c>
      <c r="O17" s="90">
        <f>'dep83'!$U75/'dep83'!$U$68*100</f>
        <v>118.6301467301617</v>
      </c>
      <c r="P17" s="91">
        <f>'dep84'!$U75/'dep84'!$U$68*100</f>
        <v>102.41401892335413</v>
      </c>
      <c r="Q17" s="97">
        <f>+Paca!$AN75/Paca!$AN$68*100</f>
        <v>100.47630987742116</v>
      </c>
      <c r="R17" s="97">
        <f>'dep04'!$AN75/'dep04'!$AN$68*100</f>
        <v>91.026657085382269</v>
      </c>
      <c r="S17" s="97">
        <f>'dep05'!$AN75/'dep05'!$AN$68*100</f>
        <v>117.91839376833535</v>
      </c>
      <c r="T17" s="97">
        <f>'dep06'!$AN75/'dep06'!$AN$68*100</f>
        <v>99.625883259833572</v>
      </c>
      <c r="U17" s="97">
        <f>'dep13'!$AN75/'dep13'!$AN$68*100</f>
        <v>102.94066603386096</v>
      </c>
      <c r="V17" s="97">
        <f>'dep83'!$AN75/'dep83'!$AN$68*100</f>
        <v>101.88397913383187</v>
      </c>
      <c r="W17" s="98">
        <f>'dep84'!$AN75/'dep84'!$AN$68*100</f>
        <v>92.282256981065132</v>
      </c>
    </row>
    <row r="18" spans="1:23" x14ac:dyDescent="0.25">
      <c r="A18" s="155" t="s">
        <v>86</v>
      </c>
      <c r="B18" s="99" t="s">
        <v>80</v>
      </c>
      <c r="C18" s="83">
        <f>+Paca!B76/Paca!$B$64*100</f>
        <v>110.54424313162561</v>
      </c>
      <c r="D18" s="83">
        <f>'dep04'!B76/'dep04'!$B$68*100</f>
        <v>88.944274806484373</v>
      </c>
      <c r="E18" s="83">
        <f>'dep05'!B76/'dep05'!$B$68*100</f>
        <v>119.73904044480601</v>
      </c>
      <c r="F18" s="83">
        <f>'dep06'!B76/'dep06'!$B$68*100</f>
        <v>116.72478705104146</v>
      </c>
      <c r="G18" s="83">
        <f>'dep13'!B76/'dep13'!$B$68*100</f>
        <v>108.38033134002929</v>
      </c>
      <c r="H18" s="83">
        <f>'dep83'!B76/'dep83'!$B$68*100</f>
        <v>118.18199097093738</v>
      </c>
      <c r="I18" s="84">
        <f>'dep84'!B76/'dep84'!$B$68*100</f>
        <v>113.59476258374146</v>
      </c>
      <c r="J18" s="90">
        <f>+Paca!$U76/Paca!$U$68*100</f>
        <v>112.72721175497398</v>
      </c>
      <c r="K18" s="90">
        <f>'dep04'!$U76/'dep04'!$U$68*100</f>
        <v>102.28973088765765</v>
      </c>
      <c r="L18" s="90">
        <f>'dep05'!$U76/'dep05'!$U$68*100</f>
        <v>114.17494104468422</v>
      </c>
      <c r="M18" s="90">
        <f>'dep06'!$U76/'dep06'!$U$68*100</f>
        <v>116.46059128070189</v>
      </c>
      <c r="N18" s="90">
        <f>'dep13'!$U76/'dep13'!$U$68*100</f>
        <v>111.13066405438209</v>
      </c>
      <c r="O18" s="90">
        <f>'dep83'!$U76/'dep83'!$U$68*100</f>
        <v>123.06329762283377</v>
      </c>
      <c r="P18" s="91">
        <f>'dep84'!$U76/'dep84'!$U$68*100</f>
        <v>107.04789623096933</v>
      </c>
      <c r="Q18" s="97">
        <f>+Paca!$AN76/Paca!$AN$68*100</f>
        <v>104.85047713294415</v>
      </c>
      <c r="R18" s="97">
        <f>'dep04'!$AN76/'dep04'!$AN$68*100</f>
        <v>99.91316326019151</v>
      </c>
      <c r="S18" s="97">
        <f>'dep05'!$AN76/'dep05'!$AN$68*100</f>
        <v>107.16822943692952</v>
      </c>
      <c r="T18" s="97">
        <f>'dep06'!$AN76/'dep06'!$AN$68*100</f>
        <v>102.59640839555706</v>
      </c>
      <c r="U18" s="97">
        <f>'dep13'!$AN76/'dep13'!$AN$68*100</f>
        <v>108.48169320404442</v>
      </c>
      <c r="V18" s="97">
        <f>'dep83'!$AN76/'dep83'!$AN$68*100</f>
        <v>106.09007660677052</v>
      </c>
      <c r="W18" s="98">
        <f>'dep84'!$AN76/'dep84'!$AN$68*100</f>
        <v>95.411670321554851</v>
      </c>
    </row>
    <row r="19" spans="1:23" x14ac:dyDescent="0.25">
      <c r="A19" s="155"/>
      <c r="B19" s="99" t="s">
        <v>81</v>
      </c>
      <c r="C19" s="83">
        <f>+Paca!B77/Paca!$B$64*100</f>
        <v>115.33112385657822</v>
      </c>
      <c r="D19" s="83">
        <f>'dep04'!B77/'dep04'!$B$68*100</f>
        <v>111.21937765321421</v>
      </c>
      <c r="E19" s="83">
        <f>'dep05'!B77/'dep05'!$B$68*100</f>
        <v>117.1526169982364</v>
      </c>
      <c r="F19" s="83">
        <f>'dep06'!B77/'dep06'!$B$68*100</f>
        <v>120.18586737108153</v>
      </c>
      <c r="G19" s="83">
        <f>'dep13'!B77/'dep13'!$B$68*100</f>
        <v>111.62737891235481</v>
      </c>
      <c r="H19" s="83">
        <f>'dep83'!B77/'dep83'!$B$68*100</f>
        <v>130.22258575835158</v>
      </c>
      <c r="I19" s="84">
        <f>'dep84'!B77/'dep84'!$B$68*100</f>
        <v>117.02182953917357</v>
      </c>
      <c r="J19" s="90">
        <f>+Paca!$U77/Paca!$U$68*100</f>
        <v>116.06011832349674</v>
      </c>
      <c r="K19" s="90">
        <f>'dep04'!$U77/'dep04'!$U$68*100</f>
        <v>106.0912083710637</v>
      </c>
      <c r="L19" s="90">
        <f>'dep05'!$U77/'dep05'!$U$68*100</f>
        <v>121.3284098609678</v>
      </c>
      <c r="M19" s="90">
        <f>'dep06'!$U77/'dep06'!$U$68*100</f>
        <v>121.58473907160638</v>
      </c>
      <c r="N19" s="90">
        <f>'dep13'!$U77/'dep13'!$U$68*100</f>
        <v>113.29528281137459</v>
      </c>
      <c r="O19" s="90">
        <f>'dep83'!$U77/'dep83'!$U$68*100</f>
        <v>127.60842960800534</v>
      </c>
      <c r="P19" s="91">
        <f>'dep84'!$U77/'dep84'!$U$68*100</f>
        <v>111.11906675229852</v>
      </c>
      <c r="Q19" s="97">
        <f>+Paca!$AN77/Paca!$AN$68*100</f>
        <v>108.67652857578045</v>
      </c>
      <c r="R19" s="97">
        <f>'dep04'!$AN77/'dep04'!$AN$68*100</f>
        <v>107.6315354652037</v>
      </c>
      <c r="S19" s="97">
        <f>'dep05'!$AN77/'dep05'!$AN$68*100</f>
        <v>113.01649686813904</v>
      </c>
      <c r="T19" s="97">
        <f>'dep06'!$AN77/'dep06'!$AN$68*100</f>
        <v>108.3584494778314</v>
      </c>
      <c r="U19" s="97">
        <f>'dep13'!$AN77/'dep13'!$AN$68*100</f>
        <v>109.61930142786807</v>
      </c>
      <c r="V19" s="97">
        <f>'dep83'!$AN77/'dep83'!$AN$68*100</f>
        <v>113.89745975169478</v>
      </c>
      <c r="W19" s="98">
        <f>'dep84'!$AN77/'dep84'!$AN$68*100</f>
        <v>101.48378848065853</v>
      </c>
    </row>
    <row r="20" spans="1:23" x14ac:dyDescent="0.25">
      <c r="A20" s="155"/>
      <c r="B20" s="99" t="s">
        <v>82</v>
      </c>
      <c r="C20" s="83">
        <f>+Paca!B78/Paca!$B$64*100</f>
        <v>118.38366123880732</v>
      </c>
      <c r="D20" s="83">
        <f>'dep04'!B78/'dep04'!$B$68*100</f>
        <v>101.01590039920802</v>
      </c>
      <c r="E20" s="83">
        <f>'dep05'!B78/'dep05'!$B$68*100</f>
        <v>109.43365226857399</v>
      </c>
      <c r="F20" s="83">
        <f>'dep06'!B78/'dep06'!$B$68*100</f>
        <v>125.96441629420619</v>
      </c>
      <c r="G20" s="83">
        <f>'dep13'!B78/'dep13'!$B$68*100</f>
        <v>114.03086676585394</v>
      </c>
      <c r="H20" s="83">
        <f>'dep83'!B78/'dep83'!$B$68*100</f>
        <v>136.89419876453707</v>
      </c>
      <c r="I20" s="84">
        <f>'dep84'!B78/'dep84'!$B$68*100</f>
        <v>120.79414071272706</v>
      </c>
      <c r="J20" s="90">
        <f>+Paca!$U78/Paca!$U$68*100</f>
        <v>121.51530859624057</v>
      </c>
      <c r="K20" s="90">
        <f>'dep04'!$U78/'dep04'!$U$68*100</f>
        <v>105.04582124620427</v>
      </c>
      <c r="L20" s="90">
        <f>'dep05'!$U78/'dep05'!$U$68*100</f>
        <v>123.97367481153907</v>
      </c>
      <c r="M20" s="90">
        <f>'dep06'!$U78/'dep06'!$U$68*100</f>
        <v>126.21536695170063</v>
      </c>
      <c r="N20" s="90">
        <f>'dep13'!$U78/'dep13'!$U$68*100</f>
        <v>117.25247845564594</v>
      </c>
      <c r="O20" s="90">
        <f>'dep83'!$U78/'dep83'!$U$68*100</f>
        <v>143.81966418888572</v>
      </c>
      <c r="P20" s="91">
        <f>'dep84'!$U78/'dep84'!$U$68*100</f>
        <v>115.39282426076902</v>
      </c>
      <c r="Q20" s="97">
        <f>+Paca!$AN78/Paca!$AN$68*100</f>
        <v>108.95565220469412</v>
      </c>
      <c r="R20" s="97">
        <f>'dep04'!$AN78/'dep04'!$AN$68*100</f>
        <v>107.57204152195111</v>
      </c>
      <c r="S20" s="97">
        <f>'dep05'!$AN78/'dep05'!$AN$68*100</f>
        <v>119.65044137256578</v>
      </c>
      <c r="T20" s="97">
        <f>'dep06'!$AN78/'dep06'!$AN$68*100</f>
        <v>104.41515038677547</v>
      </c>
      <c r="U20" s="97">
        <f>'dep13'!$AN78/'dep13'!$AN$68*100</f>
        <v>110.12871048580048</v>
      </c>
      <c r="V20" s="97">
        <f>'dep83'!$AN78/'dep83'!$AN$68*100</f>
        <v>117.21279529702619</v>
      </c>
      <c r="W20" s="98">
        <f>'dep84'!$AN78/'dep84'!$AN$68*100</f>
        <v>103.0475821479705</v>
      </c>
    </row>
    <row r="21" spans="1:23" x14ac:dyDescent="0.25">
      <c r="A21" s="155"/>
      <c r="B21" s="99" t="s">
        <v>83</v>
      </c>
      <c r="C21" s="83">
        <f>+Paca!B79/Paca!$B$64*100</f>
        <v>124.30289844635558</v>
      </c>
      <c r="D21" s="83">
        <f>'dep04'!B79/'dep04'!$B$68*100</f>
        <v>107.91201419964302</v>
      </c>
      <c r="E21" s="83">
        <f>'dep05'!B79/'dep05'!$B$68*100</f>
        <v>116.41366565469569</v>
      </c>
      <c r="F21" s="83">
        <f>'dep06'!B79/'dep06'!$B$68*100</f>
        <v>136.55714939311733</v>
      </c>
      <c r="G21" s="83">
        <f>'dep13'!B79/'dep13'!$B$68*100</f>
        <v>116.22792312962405</v>
      </c>
      <c r="H21" s="83">
        <f>'dep83'!B79/'dep83'!$B$68*100</f>
        <v>153.63976856053515</v>
      </c>
      <c r="I21" s="84">
        <f>'dep84'!B79/'dep84'!$B$68*100</f>
        <v>125.9470254484328</v>
      </c>
      <c r="J21" s="90">
        <f>+Paca!$U79/Paca!$U$68*100</f>
        <v>124.63405092421465</v>
      </c>
      <c r="K21" s="90">
        <f>'dep04'!$U79/'dep04'!$U$68*100</f>
        <v>108.40908952454969</v>
      </c>
      <c r="L21" s="90">
        <f>'dep05'!$U79/'dep05'!$U$68*100</f>
        <v>117.42443323794345</v>
      </c>
      <c r="M21" s="90">
        <f>'dep06'!$U79/'dep06'!$U$68*100</f>
        <v>130.59596603411717</v>
      </c>
      <c r="N21" s="90">
        <f>'dep13'!$U79/'dep13'!$U$68*100</f>
        <v>118.82432138087317</v>
      </c>
      <c r="O21" s="90">
        <f>'dep83'!$U79/'dep83'!$U$68*100</f>
        <v>153.45185937451836</v>
      </c>
      <c r="P21" s="91">
        <f>'dep84'!$U79/'dep84'!$U$68*100</f>
        <v>118.69450248270698</v>
      </c>
      <c r="Q21" s="97">
        <f>+Paca!$AN79/Paca!$AN$68*100</f>
        <v>112.97349246302797</v>
      </c>
      <c r="R21" s="97">
        <f>'dep04'!$AN79/'dep04'!$AN$68*100</f>
        <v>111.64486263115296</v>
      </c>
      <c r="S21" s="97">
        <f>'dep05'!$AN79/'dep05'!$AN$68*100</f>
        <v>126.77891926057106</v>
      </c>
      <c r="T21" s="97">
        <f>'dep06'!$AN79/'dep06'!$AN$68*100</f>
        <v>106.70516442098254</v>
      </c>
      <c r="U21" s="97">
        <f>'dep13'!$AN79/'dep13'!$AN$68*100</f>
        <v>114.45464544208477</v>
      </c>
      <c r="V21" s="97">
        <f>'dep83'!$AN79/'dep83'!$AN$68*100</f>
        <v>129.56526027659464</v>
      </c>
      <c r="W21" s="98">
        <f>'dep84'!$AN79/'dep84'!$AN$68*100</f>
        <v>101.01025190929876</v>
      </c>
    </row>
    <row r="22" spans="1:23" x14ac:dyDescent="0.25">
      <c r="A22" s="155" t="s">
        <v>87</v>
      </c>
      <c r="B22" s="99" t="s">
        <v>80</v>
      </c>
      <c r="C22" s="83">
        <f>+Paca!B80/Paca!$B$64*100</f>
        <v>129.40270126265497</v>
      </c>
      <c r="D22" s="83">
        <f>'dep04'!B80/'dep04'!$B$68*100</f>
        <v>102.30308562267541</v>
      </c>
      <c r="E22" s="83">
        <f>'dep05'!B80/'dep05'!$B$68*100</f>
        <v>130.81852214875468</v>
      </c>
      <c r="F22" s="83">
        <f>'dep06'!B80/'dep06'!$B$68*100</f>
        <v>145.25332316757488</v>
      </c>
      <c r="G22" s="83">
        <f>'dep13'!B80/'dep13'!$B$68*100</f>
        <v>122.31869478356525</v>
      </c>
      <c r="H22" s="83">
        <f>'dep83'!B80/'dep83'!$B$68*100</f>
        <v>162.04163430960222</v>
      </c>
      <c r="I22" s="84">
        <f>'dep84'!B80/'dep84'!$B$68*100</f>
        <v>120.38446582233408</v>
      </c>
      <c r="J22" s="90">
        <f>+Paca!$U80/Paca!$U$68*100</f>
        <v>131.55225254151927</v>
      </c>
      <c r="K22" s="90">
        <f>'dep04'!$U80/'dep04'!$U$68*100</f>
        <v>109.46793757072717</v>
      </c>
      <c r="L22" s="90">
        <f>'dep05'!$U80/'dep05'!$U$68*100</f>
        <v>138.54129186167415</v>
      </c>
      <c r="M22" s="90">
        <f>'dep06'!$U80/'dep06'!$U$68*100</f>
        <v>145.34767647811634</v>
      </c>
      <c r="N22" s="90">
        <f>'dep13'!$U80/'dep13'!$U$68*100</f>
        <v>124.17395704810654</v>
      </c>
      <c r="O22" s="90">
        <f>'dep83'!$U80/'dep83'!$U$68*100</f>
        <v>166.80726239677705</v>
      </c>
      <c r="P22" s="91">
        <f>'dep84'!$U80/'dep84'!$U$68*100</f>
        <v>115.68506360076771</v>
      </c>
      <c r="Q22" s="97">
        <f>+Paca!$AN80/Paca!$AN$68*100</f>
        <v>120.58191972781796</v>
      </c>
      <c r="R22" s="97">
        <f>'dep04'!$AN80/'dep04'!$AN$68*100</f>
        <v>113.56919017673404</v>
      </c>
      <c r="S22" s="97">
        <f>'dep05'!$AN80/'dep05'!$AN$68*100</f>
        <v>137.35496989400863</v>
      </c>
      <c r="T22" s="97">
        <f>'dep06'!$AN80/'dep06'!$AN$68*100</f>
        <v>121.66074678354519</v>
      </c>
      <c r="U22" s="97">
        <f>'dep13'!$AN80/'dep13'!$AN$68*100</f>
        <v>118.45795487275083</v>
      </c>
      <c r="V22" s="97">
        <f>'dep83'!$AN80/'dep83'!$AN$68*100</f>
        <v>151.67999360999113</v>
      </c>
      <c r="W22" s="98">
        <f>'dep84'!$AN80/'dep84'!$AN$68*100</f>
        <v>100.28599046474432</v>
      </c>
    </row>
    <row r="23" spans="1:23" x14ac:dyDescent="0.25">
      <c r="A23" s="155"/>
      <c r="B23" s="99" t="s">
        <v>81</v>
      </c>
      <c r="C23" s="83">
        <f>+Paca!B81/Paca!$B$64*100</f>
        <v>134.25429303014695</v>
      </c>
      <c r="D23" s="83">
        <f>'dep04'!B81/'dep04'!$B$68*100</f>
        <v>109.9726012301943</v>
      </c>
      <c r="E23" s="83">
        <f>'dep05'!B81/'dep05'!$B$68*100</f>
        <v>125.93110297365638</v>
      </c>
      <c r="F23" s="83">
        <f>'dep06'!B81/'dep06'!$B$68*100</f>
        <v>146.37582839868995</v>
      </c>
      <c r="G23" s="83">
        <f>'dep13'!B81/'dep13'!$B$68*100</f>
        <v>127.52460382202406</v>
      </c>
      <c r="H23" s="83">
        <f>'dep83'!B81/'dep83'!$B$68*100</f>
        <v>167.58913473514286</v>
      </c>
      <c r="I23" s="84">
        <f>'dep84'!B81/'dep84'!$B$68*100</f>
        <v>128.85099527484923</v>
      </c>
      <c r="J23" s="90">
        <f>+Paca!$U81/Paca!$U$68*100</f>
        <v>135.11274537377454</v>
      </c>
      <c r="K23" s="90">
        <f>'dep04'!$U81/'dep04'!$U$68*100</f>
        <v>123.89300611785335</v>
      </c>
      <c r="L23" s="90">
        <f>'dep05'!$U81/'dep05'!$U$68*100</f>
        <v>134.4984824989433</v>
      </c>
      <c r="M23" s="90">
        <f>'dep06'!$U81/'dep06'!$U$68*100</f>
        <v>146.54760904378975</v>
      </c>
      <c r="N23" s="90">
        <f>'dep13'!$U81/'dep13'!$U$68*100</f>
        <v>127.46972221514892</v>
      </c>
      <c r="O23" s="90">
        <f>'dep83'!$U81/'dep83'!$U$68*100</f>
        <v>171.5985695787835</v>
      </c>
      <c r="P23" s="91">
        <f>'dep84'!$U81/'dep84'!$U$68*100</f>
        <v>121.05485741127026</v>
      </c>
      <c r="Q23" s="97">
        <f>+Paca!$AN81/Paca!$AN$68*100</f>
        <v>124.51909599388375</v>
      </c>
      <c r="R23" s="97">
        <f>'dep04'!$AN81/'dep04'!$AN$68*100</f>
        <v>128.33862858638363</v>
      </c>
      <c r="S23" s="97">
        <f>'dep05'!$AN81/'dep05'!$AN$68*100</f>
        <v>135.41941830961775</v>
      </c>
      <c r="T23" s="97">
        <f>'dep06'!$AN81/'dep06'!$AN$68*100</f>
        <v>123.78492022161839</v>
      </c>
      <c r="U23" s="97">
        <f>'dep13'!$AN81/'dep13'!$AN$68*100</f>
        <v>121.67859096537362</v>
      </c>
      <c r="V23" s="97">
        <f>'dep83'!$AN81/'dep83'!$AN$68*100</f>
        <v>154.39077823615455</v>
      </c>
      <c r="W23" s="98">
        <f>'dep84'!$AN81/'dep84'!$AN$68*100</f>
        <v>108.42297648899404</v>
      </c>
    </row>
    <row r="24" spans="1:23" x14ac:dyDescent="0.25">
      <c r="A24" s="155"/>
      <c r="B24" s="99" t="s">
        <v>82</v>
      </c>
      <c r="C24" s="83">
        <f>+Paca!B82/Paca!$B$64*100</f>
        <v>137.01892631595166</v>
      </c>
      <c r="D24" s="83">
        <f>'dep04'!B82/'dep04'!$B$68*100</f>
        <v>115.53891190315335</v>
      </c>
      <c r="E24" s="83">
        <f>'dep05'!B82/'dep05'!$B$68*100</f>
        <v>134.41454726019214</v>
      </c>
      <c r="F24" s="83">
        <f>'dep06'!B82/'dep06'!$B$68*100</f>
        <v>147.29755619616699</v>
      </c>
      <c r="G24" s="83">
        <f>'dep13'!B82/'dep13'!$B$68*100</f>
        <v>130.72120159481329</v>
      </c>
      <c r="H24" s="83">
        <f>'dep83'!B82/'dep83'!$B$68*100</f>
        <v>171.91615364189988</v>
      </c>
      <c r="I24" s="84">
        <f>'dep84'!B82/'dep84'!$B$68*100</f>
        <v>129.09099496119597</v>
      </c>
      <c r="J24" s="90">
        <f>+Paca!$U82/Paca!$U$68*100</f>
        <v>140.4906822281298</v>
      </c>
      <c r="K24" s="90">
        <f>'dep04'!$U82/'dep04'!$U$68*100</f>
        <v>121.50800371950648</v>
      </c>
      <c r="L24" s="90">
        <f>'dep05'!$U82/'dep05'!$U$68*100</f>
        <v>134.32552791486913</v>
      </c>
      <c r="M24" s="90">
        <f>'dep06'!$U82/'dep06'!$U$68*100</f>
        <v>152.21086910746607</v>
      </c>
      <c r="N24" s="90">
        <f>'dep13'!$U82/'dep13'!$U$68*100</f>
        <v>133.16235781128867</v>
      </c>
      <c r="O24" s="90">
        <f>'dep83'!$U82/'dep83'!$U$68*100</f>
        <v>180.44887890158293</v>
      </c>
      <c r="P24" s="91">
        <f>'dep84'!$U82/'dep84'!$U$68*100</f>
        <v>124.04378526633775</v>
      </c>
      <c r="Q24" s="97">
        <f>+Paca!$AN82/Paca!$AN$68*100</f>
        <v>129.0069635934922</v>
      </c>
      <c r="R24" s="97">
        <f>'dep04'!$AN82/'dep04'!$AN$68*100</f>
        <v>119.8563235071713</v>
      </c>
      <c r="S24" s="97">
        <f>'dep05'!$AN82/'dep05'!$AN$68*100</f>
        <v>136.11062826535914</v>
      </c>
      <c r="T24" s="97">
        <f>'dep06'!$AN82/'dep06'!$AN$68*100</f>
        <v>135.22060367601827</v>
      </c>
      <c r="U24" s="97">
        <f>'dep13'!$AN82/'dep13'!$AN$68*100</f>
        <v>126.07099871918204</v>
      </c>
      <c r="V24" s="97">
        <f>'dep83'!$AN82/'dep83'!$AN$68*100</f>
        <v>158.52312103184309</v>
      </c>
      <c r="W24" s="98">
        <f>'dep84'!$AN82/'dep84'!$AN$68*100</f>
        <v>107.78430278765813</v>
      </c>
    </row>
    <row r="25" spans="1:23" x14ac:dyDescent="0.25">
      <c r="A25" s="155"/>
      <c r="B25" s="99" t="s">
        <v>83</v>
      </c>
      <c r="C25" s="83">
        <f>+Paca!B83/Paca!$B$64*100</f>
        <v>142.21092357857913</v>
      </c>
      <c r="D25" s="83">
        <f>'dep04'!B83/'dep04'!$B$68*100</f>
        <v>117.69416428749375</v>
      </c>
      <c r="E25" s="83">
        <f>'dep05'!B83/'dep05'!$B$68*100</f>
        <v>146.88127009609087</v>
      </c>
      <c r="F25" s="83">
        <f>'dep06'!B83/'dep06'!$B$68*100</f>
        <v>152.17268397507533</v>
      </c>
      <c r="G25" s="83">
        <f>'dep13'!B83/'dep13'!$B$68*100</f>
        <v>138.30912399488059</v>
      </c>
      <c r="H25" s="83">
        <f>'dep83'!B83/'dep83'!$B$68*100</f>
        <v>172.37953738850115</v>
      </c>
      <c r="I25" s="84">
        <f>'dep84'!B83/'dep84'!$B$68*100</f>
        <v>129.00663858981574</v>
      </c>
      <c r="J25" s="90">
        <f>+Paca!$U83/Paca!$U$68*100</f>
        <v>144.24059560505131</v>
      </c>
      <c r="K25" s="90">
        <f>'dep04'!$U83/'dep04'!$U$68*100</f>
        <v>125.81466655322899</v>
      </c>
      <c r="L25" s="90">
        <f>'dep05'!$U83/'dep05'!$U$68*100</f>
        <v>143.61075954201749</v>
      </c>
      <c r="M25" s="90">
        <f>'dep06'!$U83/'dep06'!$U$68*100</f>
        <v>151.74964938095164</v>
      </c>
      <c r="N25" s="90">
        <f>'dep13'!$U83/'dep13'!$U$68*100</f>
        <v>139.58178789480053</v>
      </c>
      <c r="O25" s="90">
        <f>'dep83'!$U83/'dep83'!$U$68*100</f>
        <v>180.56522138646579</v>
      </c>
      <c r="P25" s="91">
        <f>'dep84'!$U83/'dep84'!$U$68*100</f>
        <v>124.50599244934826</v>
      </c>
      <c r="Q25" s="97">
        <f>+Paca!$AN83/Paca!$AN$68*100</f>
        <v>129.21954579267629</v>
      </c>
      <c r="R25" s="97">
        <f>'dep04'!$AN83/'dep04'!$AN$68*100</f>
        <v>126.1405876554911</v>
      </c>
      <c r="S25" s="97">
        <f>'dep05'!$AN83/'dep05'!$AN$68*100</f>
        <v>132.33457078960612</v>
      </c>
      <c r="T25" s="97">
        <f>'dep06'!$AN83/'dep06'!$AN$68*100</f>
        <v>129.58474414561755</v>
      </c>
      <c r="U25" s="97">
        <f>'dep13'!$AN83/'dep13'!$AN$68*100</f>
        <v>128.4187610298159</v>
      </c>
      <c r="V25" s="97">
        <f>'dep83'!$AN83/'dep83'!$AN$68*100</f>
        <v>159.28013624647568</v>
      </c>
      <c r="W25" s="98">
        <f>'dep84'!$AN83/'dep84'!$AN$68*100</f>
        <v>107.00814171046218</v>
      </c>
    </row>
    <row r="26" spans="1:23" x14ac:dyDescent="0.25">
      <c r="A26" s="155" t="s">
        <v>88</v>
      </c>
      <c r="B26" s="99" t="s">
        <v>80</v>
      </c>
      <c r="C26" s="83">
        <f>+Paca!B84/Paca!$B$64*100</f>
        <v>146.70551882676813</v>
      </c>
      <c r="D26" s="83">
        <f>'dep04'!B84/'dep04'!$B$68*100</f>
        <v>124.69379906907885</v>
      </c>
      <c r="E26" s="83">
        <f>'dep05'!B84/'dep05'!$B$68*100</f>
        <v>139.69646135333301</v>
      </c>
      <c r="F26" s="83">
        <f>'dep06'!B84/'dep06'!$B$68*100</f>
        <v>154.52297678395087</v>
      </c>
      <c r="G26" s="83">
        <f>'dep13'!B84/'dep13'!$B$68*100</f>
        <v>143.10600047705137</v>
      </c>
      <c r="H26" s="83">
        <f>'dep83'!B84/'dep83'!$B$68*100</f>
        <v>178.88458764372314</v>
      </c>
      <c r="I26" s="84">
        <f>'dep84'!B84/'dep84'!$B$68*100</f>
        <v>134.51514795260539</v>
      </c>
      <c r="J26" s="90">
        <f>+Paca!$U84/Paca!$U$68*100</f>
        <v>148.97471209294929</v>
      </c>
      <c r="K26" s="90">
        <f>'dep04'!$U84/'dep04'!$U$68*100</f>
        <v>127.67963264488517</v>
      </c>
      <c r="L26" s="90">
        <f>'dep05'!$U84/'dep05'!$U$68*100</f>
        <v>150.71675355488122</v>
      </c>
      <c r="M26" s="90">
        <f>'dep06'!$U84/'dep06'!$U$68*100</f>
        <v>152.0493006391805</v>
      </c>
      <c r="N26" s="90">
        <f>'dep13'!$U84/'dep13'!$U$68*100</f>
        <v>145.43568538770793</v>
      </c>
      <c r="O26" s="90">
        <f>'dep83'!$U84/'dep83'!$U$68*100</f>
        <v>186.12486321990207</v>
      </c>
      <c r="P26" s="91">
        <f>'dep84'!$U84/'dep84'!$U$68*100</f>
        <v>129.45240512475144</v>
      </c>
      <c r="Q26" s="97">
        <f>+Paca!$AN84/Paca!$AN$68*100</f>
        <v>132.25235658978283</v>
      </c>
      <c r="R26" s="97">
        <f>'dep04'!$AN84/'dep04'!$AN$68*100</f>
        <v>125.22620289399826</v>
      </c>
      <c r="S26" s="97">
        <f>'dep05'!$AN84/'dep05'!$AN$68*100</f>
        <v>144.58991988263236</v>
      </c>
      <c r="T26" s="97">
        <f>'dep06'!$AN84/'dep06'!$AN$68*100</f>
        <v>132.6422053055376</v>
      </c>
      <c r="U26" s="97">
        <f>'dep13'!$AN84/'dep13'!$AN$68*100</f>
        <v>132.03628791918933</v>
      </c>
      <c r="V26" s="97">
        <f>'dep83'!$AN84/'dep83'!$AN$68*100</f>
        <v>162.30027329896538</v>
      </c>
      <c r="W26" s="98">
        <f>'dep84'!$AN84/'dep84'!$AN$68*100</f>
        <v>107.90189777207853</v>
      </c>
    </row>
    <row r="27" spans="1:23" x14ac:dyDescent="0.25">
      <c r="A27" s="155"/>
      <c r="B27" s="99" t="s">
        <v>81</v>
      </c>
      <c r="C27" s="83">
        <f>+Paca!B85/Paca!$B$64*100</f>
        <v>146.47235506635695</v>
      </c>
      <c r="D27" s="83">
        <f>'dep04'!B85/'dep04'!$B$68*100</f>
        <v>117.14359477048959</v>
      </c>
      <c r="E27" s="83">
        <f>'dep05'!B85/'dep05'!$B$68*100</f>
        <v>146.45267703556874</v>
      </c>
      <c r="F27" s="83">
        <f>'dep06'!B85/'dep06'!$B$68*100</f>
        <v>156.7703624448805</v>
      </c>
      <c r="G27" s="83">
        <f>'dep13'!B85/'dep13'!$B$68*100</f>
        <v>143.68327571642041</v>
      </c>
      <c r="H27" s="83">
        <f>'dep83'!B85/'dep83'!$B$68*100</f>
        <v>174.85538089371627</v>
      </c>
      <c r="I27" s="84">
        <f>'dep84'!B85/'dep84'!$B$68*100</f>
        <v>132.02009567974241</v>
      </c>
      <c r="J27" s="90">
        <f>+Paca!$U85/Paca!$U$68*100</f>
        <v>149.15296592767064</v>
      </c>
      <c r="K27" s="90">
        <f>'dep04'!$U85/'dep04'!$U$68*100</f>
        <v>130.2145868666405</v>
      </c>
      <c r="L27" s="90">
        <f>'dep05'!$U85/'dep05'!$U$68*100</f>
        <v>150.01140497207302</v>
      </c>
      <c r="M27" s="90">
        <f>'dep06'!$U85/'dep06'!$U$68*100</f>
        <v>154.250501733134</v>
      </c>
      <c r="N27" s="90">
        <f>'dep13'!$U85/'dep13'!$U$68*100</f>
        <v>145.93102044224659</v>
      </c>
      <c r="O27" s="90">
        <f>'dep83'!$U85/'dep83'!$U$68*100</f>
        <v>184.97100464139839</v>
      </c>
      <c r="P27" s="91">
        <f>'dep84'!$U85/'dep84'!$U$68*100</f>
        <v>126.89011349068792</v>
      </c>
      <c r="Q27" s="97">
        <f>+Paca!$AN85/Paca!$AN$68*100</f>
        <v>133.00572152400153</v>
      </c>
      <c r="R27" s="97">
        <f>'dep04'!$AN85/'dep04'!$AN$68*100</f>
        <v>122.78857341033647</v>
      </c>
      <c r="S27" s="97">
        <f>'dep05'!$AN85/'dep05'!$AN$68*100</f>
        <v>136.12264388002913</v>
      </c>
      <c r="T27" s="97">
        <f>'dep06'!$AN85/'dep06'!$AN$68*100</f>
        <v>136.4194693537008</v>
      </c>
      <c r="U27" s="97">
        <f>'dep13'!$AN85/'dep13'!$AN$68*100</f>
        <v>131.93223622458149</v>
      </c>
      <c r="V27" s="97">
        <f>'dep83'!$AN85/'dep83'!$AN$68*100</f>
        <v>171.22671866093987</v>
      </c>
      <c r="W27" s="98">
        <f>'dep84'!$AN85/'dep84'!$AN$68*100</f>
        <v>102.57593616724179</v>
      </c>
    </row>
    <row r="28" spans="1:23" x14ac:dyDescent="0.25">
      <c r="A28" s="155"/>
      <c r="B28" s="99" t="s">
        <v>82</v>
      </c>
      <c r="C28" s="83">
        <f>+Paca!B86/Paca!$B$64*100</f>
        <v>148.6601141668385</v>
      </c>
      <c r="D28" s="83">
        <f>'dep04'!B86/'dep04'!$B$68*100</f>
        <v>114.87947715737361</v>
      </c>
      <c r="E28" s="83">
        <f>'dep05'!B86/'dep05'!$B$68*100</f>
        <v>153.48334345482479</v>
      </c>
      <c r="F28" s="83">
        <f>'dep06'!B86/'dep06'!$B$68*100</f>
        <v>149.11262235178671</v>
      </c>
      <c r="G28" s="83">
        <f>'dep13'!B86/'dep13'!$B$68*100</f>
        <v>148.76565602768085</v>
      </c>
      <c r="H28" s="83">
        <f>'dep83'!B86/'dep83'!$B$68*100</f>
        <v>174.78505027805221</v>
      </c>
      <c r="I28" s="84">
        <f>'dep84'!B86/'dep84'!$B$68*100</f>
        <v>136.47470530989006</v>
      </c>
      <c r="J28" s="90">
        <f>+Paca!$U86/Paca!$U$68*100</f>
        <v>149.22454236131736</v>
      </c>
      <c r="K28" s="90">
        <f>'dep04'!$U86/'dep04'!$U$68*100</f>
        <v>124.86332546296568</v>
      </c>
      <c r="L28" s="90">
        <f>'dep05'!$U86/'dep05'!$U$68*100</f>
        <v>149.92319542390823</v>
      </c>
      <c r="M28" s="90">
        <f>'dep06'!$U86/'dep06'!$U$68*100</f>
        <v>149.22213522078047</v>
      </c>
      <c r="N28" s="90">
        <f>'dep13'!$U86/'dep13'!$U$68*100</f>
        <v>149.37444767095579</v>
      </c>
      <c r="O28" s="90">
        <f>'dep83'!$U86/'dep83'!$U$68*100</f>
        <v>179.15671333236872</v>
      </c>
      <c r="P28" s="91">
        <f>'dep84'!$U86/'dep84'!$U$68*100</f>
        <v>126.00939799571078</v>
      </c>
      <c r="Q28" s="97">
        <f>+Paca!$AN86/Paca!$AN$68*100</f>
        <v>133.02070939200391</v>
      </c>
      <c r="R28" s="97">
        <f>'dep04'!$AN86/'dep04'!$AN$68*100</f>
        <v>121.97251071822157</v>
      </c>
      <c r="S28" s="97">
        <f>'dep05'!$AN86/'dep05'!$AN$68*100</f>
        <v>141.44299301778679</v>
      </c>
      <c r="T28" s="97">
        <f>'dep06'!$AN86/'dep06'!$AN$68*100</f>
        <v>134.39046652911196</v>
      </c>
      <c r="U28" s="97">
        <f>'dep13'!$AN86/'dep13'!$AN$68*100</f>
        <v>134.54918914823926</v>
      </c>
      <c r="V28" s="97">
        <f>'dep83'!$AN86/'dep83'!$AN$68*100</f>
        <v>162.35853730473832</v>
      </c>
      <c r="W28" s="98">
        <f>'dep84'!$AN86/'dep84'!$AN$68*100</f>
        <v>103.50556064915723</v>
      </c>
    </row>
    <row r="29" spans="1:23" x14ac:dyDescent="0.25">
      <c r="A29" s="155"/>
      <c r="B29" s="99" t="s">
        <v>83</v>
      </c>
      <c r="C29" s="83">
        <f>+Paca!B87/Paca!$B$64*100</f>
        <v>144.96680622021537</v>
      </c>
      <c r="D29" s="83">
        <f>'dep04'!B87/'dep04'!$B$68*100</f>
        <v>107.36159855162927</v>
      </c>
      <c r="E29" s="83">
        <f>'dep05'!B87/'dep05'!$B$68*100</f>
        <v>139.27515556192546</v>
      </c>
      <c r="F29" s="83">
        <f>'dep06'!B87/'dep06'!$B$68*100</f>
        <v>144.7873639249417</v>
      </c>
      <c r="G29" s="83">
        <f>'dep13'!B87/'dep13'!$B$68*100</f>
        <v>145.26423801332601</v>
      </c>
      <c r="H29" s="83">
        <f>'dep83'!B87/'dep83'!$B$68*100</f>
        <v>168.7814807754834</v>
      </c>
      <c r="I29" s="84">
        <f>'dep84'!B87/'dep84'!$B$68*100</f>
        <v>137.39412318789792</v>
      </c>
      <c r="J29" s="90">
        <f>+Paca!$U87/Paca!$U$68*100</f>
        <v>152.83860448535381</v>
      </c>
      <c r="K29" s="90">
        <f>'dep04'!$U87/'dep04'!$U$68*100</f>
        <v>122.48656738069378</v>
      </c>
      <c r="L29" s="90">
        <f>'dep05'!$U87/'dep05'!$U$68*100</f>
        <v>152.75856435685989</v>
      </c>
      <c r="M29" s="90">
        <f>'dep06'!$U87/'dep06'!$U$68*100</f>
        <v>148.77192777659982</v>
      </c>
      <c r="N29" s="90">
        <f>'dep13'!$U87/'dep13'!$U$68*100</f>
        <v>152.9064231864009</v>
      </c>
      <c r="O29" s="90">
        <f>'dep83'!$U87/'dep83'!$U$68*100</f>
        <v>183.53609325859011</v>
      </c>
      <c r="P29" s="91">
        <f>'dep84'!$U87/'dep84'!$U$68*100</f>
        <v>135.30230443489984</v>
      </c>
      <c r="Q29" s="97">
        <f>+Paca!$AN87/Paca!$AN$68*100</f>
        <v>131.98748894623367</v>
      </c>
      <c r="R29" s="97">
        <f>'dep04'!$AN87/'dep04'!$AN$68*100</f>
        <v>112.46624892418444</v>
      </c>
      <c r="S29" s="97">
        <f>'dep05'!$AN87/'dep05'!$AN$68*100</f>
        <v>143.68914174304402</v>
      </c>
      <c r="T29" s="97">
        <f>'dep06'!$AN87/'dep06'!$AN$68*100</f>
        <v>128.25441268894301</v>
      </c>
      <c r="U29" s="97">
        <f>'dep13'!$AN87/'dep13'!$AN$68*100</f>
        <v>134.6369145091904</v>
      </c>
      <c r="V29" s="97">
        <f>'dep83'!$AN87/'dep83'!$AN$68*100</f>
        <v>158.64029604657114</v>
      </c>
      <c r="W29" s="98">
        <f>'dep84'!$AN87/'dep84'!$AN$68*100</f>
        <v>108.33698130220644</v>
      </c>
    </row>
    <row r="30" spans="1:23" x14ac:dyDescent="0.25">
      <c r="A30" s="155" t="s">
        <v>89</v>
      </c>
      <c r="B30" s="99" t="s">
        <v>80</v>
      </c>
      <c r="C30" s="83">
        <f>+Paca!B88/Paca!$B$64*100</f>
        <v>151.52565404396657</v>
      </c>
      <c r="D30" s="83">
        <f>'dep04'!B88/'dep04'!$B$68*100</f>
        <v>115.89628735245216</v>
      </c>
      <c r="E30" s="83">
        <f>'dep05'!B88/'dep05'!$B$68*100</f>
        <v>140.53397688597971</v>
      </c>
      <c r="F30" s="83">
        <f>'dep06'!B88/'dep06'!$B$68*100</f>
        <v>154.18760164629538</v>
      </c>
      <c r="G30" s="83">
        <f>'dep13'!B88/'dep13'!$B$68*100</f>
        <v>150.16544429289894</v>
      </c>
      <c r="H30" s="83">
        <f>'dep83'!B88/'dep83'!$B$68*100</f>
        <v>183.41777311137523</v>
      </c>
      <c r="I30" s="84">
        <f>'dep84'!B88/'dep84'!$B$68*100</f>
        <v>140.35871640613894</v>
      </c>
      <c r="J30" s="90">
        <f>+Paca!$U88/Paca!$U$68*100</f>
        <v>154.96619153366751</v>
      </c>
      <c r="K30" s="90">
        <f>'dep04'!$U88/'dep04'!$U$68*100</f>
        <v>120.33115174425708</v>
      </c>
      <c r="L30" s="90">
        <f>'dep05'!$U88/'dep05'!$U$68*100</f>
        <v>147.3985279181388</v>
      </c>
      <c r="M30" s="90">
        <f>'dep06'!$U88/'dep06'!$U$68*100</f>
        <v>150.12012451252664</v>
      </c>
      <c r="N30" s="90">
        <f>'dep13'!$U88/'dep13'!$U$68*100</f>
        <v>155.11256311391728</v>
      </c>
      <c r="O30" s="90">
        <f>'dep83'!$U88/'dep83'!$U$68*100</f>
        <v>188.74063117180694</v>
      </c>
      <c r="P30" s="91">
        <f>'dep84'!$U88/'dep84'!$U$68*100</f>
        <v>137.22273748018745</v>
      </c>
      <c r="Q30" s="97">
        <f>+Paca!$AN88/Paca!$AN$68*100</f>
        <v>137.39241086618043</v>
      </c>
      <c r="R30" s="97">
        <f>'dep04'!$AN88/'dep04'!$AN$68*100</f>
        <v>124.87996221500029</v>
      </c>
      <c r="S30" s="97">
        <f>'dep05'!$AN88/'dep05'!$AN$68*100</f>
        <v>158.38314822734395</v>
      </c>
      <c r="T30" s="97">
        <f>'dep06'!$AN88/'dep06'!$AN$68*100</f>
        <v>133.29080300340544</v>
      </c>
      <c r="U30" s="97">
        <f>'dep13'!$AN88/'dep13'!$AN$68*100</f>
        <v>138.90063882937335</v>
      </c>
      <c r="V30" s="97">
        <f>'dep83'!$AN88/'dep83'!$AN$68*100</f>
        <v>165.88486122010394</v>
      </c>
      <c r="W30" s="98">
        <f>'dep84'!$AN88/'dep84'!$AN$68*100</f>
        <v>114.23575163852453</v>
      </c>
    </row>
    <row r="31" spans="1:23" x14ac:dyDescent="0.25">
      <c r="A31" s="155"/>
      <c r="B31" s="99" t="s">
        <v>81</v>
      </c>
      <c r="C31" s="83">
        <f>+Paca!B89/Paca!$B$64*100</f>
        <v>151.89467064958683</v>
      </c>
      <c r="D31" s="83">
        <f>'dep04'!B89/'dep04'!$B$68*100</f>
        <v>115.46521456233762</v>
      </c>
      <c r="E31" s="83">
        <f>'dep05'!B89/'dep05'!$B$68*100</f>
        <v>147.77604102467234</v>
      </c>
      <c r="F31" s="83">
        <f>'dep06'!B89/'dep06'!$B$68*100</f>
        <v>157.19259948408327</v>
      </c>
      <c r="G31" s="83">
        <f>'dep13'!B89/'dep13'!$B$68*100</f>
        <v>150.11431083804689</v>
      </c>
      <c r="H31" s="83">
        <f>'dep83'!B89/'dep83'!$B$68*100</f>
        <v>178.33713264078347</v>
      </c>
      <c r="I31" s="84">
        <f>'dep84'!B89/'dep84'!$B$68*100</f>
        <v>143.66310988276751</v>
      </c>
      <c r="J31" s="90">
        <f>+Paca!$U89/Paca!$U$68*100</f>
        <v>154.87306726006264</v>
      </c>
      <c r="K31" s="90">
        <f>'dep04'!$U89/'dep04'!$U$68*100</f>
        <v>121.94689604729743</v>
      </c>
      <c r="L31" s="90">
        <f>'dep05'!$U89/'dep05'!$U$68*100</f>
        <v>149.01629227920967</v>
      </c>
      <c r="M31" s="90">
        <f>'dep06'!$U89/'dep06'!$U$68*100</f>
        <v>154.919233400406</v>
      </c>
      <c r="N31" s="90">
        <f>'dep13'!$U89/'dep13'!$U$68*100</f>
        <v>153.33941560791015</v>
      </c>
      <c r="O31" s="90">
        <f>'dep83'!$U89/'dep83'!$U$68*100</f>
        <v>190.47885558811342</v>
      </c>
      <c r="P31" s="91">
        <f>'dep84'!$U89/'dep84'!$U$68*100</f>
        <v>135.77477372536731</v>
      </c>
      <c r="Q31" s="97">
        <f>+Paca!$AN89/Paca!$AN$68*100</f>
        <v>136.50091045063962</v>
      </c>
      <c r="R31" s="97">
        <f>'dep04'!$AN89/'dep04'!$AN$68*100</f>
        <v>120.33881705258258</v>
      </c>
      <c r="S31" s="97">
        <f>'dep05'!$AN89/'dep05'!$AN$68*100</f>
        <v>156.47649722102554</v>
      </c>
      <c r="T31" s="97">
        <f>'dep06'!$AN89/'dep06'!$AN$68*100</f>
        <v>137.36476410427579</v>
      </c>
      <c r="U31" s="97">
        <f>'dep13'!$AN89/'dep13'!$AN$68*100</f>
        <v>135.5481242795056</v>
      </c>
      <c r="V31" s="97">
        <f>'dep83'!$AN89/'dep83'!$AN$68*100</f>
        <v>172.49253617570247</v>
      </c>
      <c r="W31" s="98">
        <f>'dep84'!$AN89/'dep84'!$AN$68*100</f>
        <v>109.94385552167711</v>
      </c>
    </row>
    <row r="32" spans="1:23" x14ac:dyDescent="0.25">
      <c r="A32" s="155"/>
      <c r="B32" s="99" t="s">
        <v>82</v>
      </c>
      <c r="C32" s="83">
        <f>+Paca!B90/Paca!$B$64*100</f>
        <v>152.93870630476658</v>
      </c>
      <c r="D32" s="83">
        <f>'dep04'!B90/'dep04'!$B$68*100</f>
        <v>121.94759956600882</v>
      </c>
      <c r="E32" s="83">
        <f>'dep05'!B90/'dep05'!$B$68*100</f>
        <v>148.85494269034714</v>
      </c>
      <c r="F32" s="83">
        <f>'dep06'!B90/'dep06'!$B$68*100</f>
        <v>156.36455444516309</v>
      </c>
      <c r="G32" s="83">
        <f>'dep13'!B90/'dep13'!$B$68*100</f>
        <v>152.84845060037094</v>
      </c>
      <c r="H32" s="83">
        <f>'dep83'!B90/'dep83'!$B$68*100</f>
        <v>177.62680333316541</v>
      </c>
      <c r="I32" s="84">
        <f>'dep84'!B90/'dep84'!$B$68*100</f>
        <v>140.50597914852025</v>
      </c>
      <c r="J32" s="90">
        <f>+Paca!$U90/Paca!$U$68*100</f>
        <v>154.05989491819719</v>
      </c>
      <c r="K32" s="90">
        <f>'dep04'!$U90/'dep04'!$U$68*100</f>
        <v>129.52279865880394</v>
      </c>
      <c r="L32" s="90">
        <f>'dep05'!$U90/'dep05'!$U$68*100</f>
        <v>151.85003002371434</v>
      </c>
      <c r="M32" s="90">
        <f>'dep06'!$U90/'dep06'!$U$68*100</f>
        <v>153.17900172529497</v>
      </c>
      <c r="N32" s="90">
        <f>'dep13'!$U90/'dep13'!$U$68*100</f>
        <v>154.06958903341763</v>
      </c>
      <c r="O32" s="90">
        <f>'dep83'!$U90/'dep83'!$U$68*100</f>
        <v>181.62331017940275</v>
      </c>
      <c r="P32" s="91">
        <f>'dep84'!$U90/'dep84'!$U$68*100</f>
        <v>135.0692099271524</v>
      </c>
      <c r="Q32" s="97">
        <f>+Paca!$AN90/Paca!$AN$68*100</f>
        <v>135.25847872989175</v>
      </c>
      <c r="R32" s="97">
        <f>'dep04'!$AN90/'dep04'!$AN$68*100</f>
        <v>129.21236043245418</v>
      </c>
      <c r="S32" s="97">
        <f>'dep05'!$AN90/'dep05'!$AN$68*100</f>
        <v>153.54267802340061</v>
      </c>
      <c r="T32" s="97">
        <f>'dep06'!$AN90/'dep06'!$AN$68*100</f>
        <v>138.53369703737422</v>
      </c>
      <c r="U32" s="97">
        <f>'dep13'!$AN90/'dep13'!$AN$68*100</f>
        <v>134.22179313116774</v>
      </c>
      <c r="V32" s="97">
        <f>'dep83'!$AN90/'dep83'!$AN$68*100</f>
        <v>160.78965933884277</v>
      </c>
      <c r="W32" s="98">
        <f>'dep84'!$AN90/'dep84'!$AN$68*100</f>
        <v>113.02849969256528</v>
      </c>
    </row>
    <row r="33" spans="1:23" x14ac:dyDescent="0.25">
      <c r="A33" s="155"/>
      <c r="B33" s="99" t="s">
        <v>83</v>
      </c>
      <c r="C33" s="83">
        <f>+Paca!B91/Paca!$B$64*100</f>
        <v>148.3169711174165</v>
      </c>
      <c r="D33" s="83">
        <f>'dep04'!B91/'dep04'!$B$68*100</f>
        <v>117.98134491486192</v>
      </c>
      <c r="E33" s="83">
        <f>'dep05'!B91/'dep05'!$B$68*100</f>
        <v>143.54728438351174</v>
      </c>
      <c r="F33" s="83">
        <f>'dep06'!B91/'dep06'!$B$68*100</f>
        <v>153.31465739866533</v>
      </c>
      <c r="G33" s="83">
        <f>'dep13'!B91/'dep13'!$B$68*100</f>
        <v>148.0249452903239</v>
      </c>
      <c r="H33" s="83">
        <f>'dep83'!B91/'dep83'!$B$68*100</f>
        <v>171.94114394219218</v>
      </c>
      <c r="I33" s="84">
        <f>'dep84'!B91/'dep84'!$B$68*100</f>
        <v>135.60086216001613</v>
      </c>
      <c r="J33" s="90">
        <f>+Paca!$U91/Paca!$U$68*100</f>
        <v>156.07779717224273</v>
      </c>
      <c r="K33" s="90">
        <f>'dep04'!$U91/'dep04'!$U$68*100</f>
        <v>132.12290110677057</v>
      </c>
      <c r="L33" s="90">
        <f>'dep05'!$U91/'dep05'!$U$68*100</f>
        <v>156.30192070466833</v>
      </c>
      <c r="M33" s="90">
        <f>'dep06'!$U91/'dep06'!$U$68*100</f>
        <v>156.65017634857438</v>
      </c>
      <c r="N33" s="90">
        <f>'dep13'!$U91/'dep13'!$U$68*100</f>
        <v>156.1540787570421</v>
      </c>
      <c r="O33" s="90">
        <f>'dep83'!$U91/'dep83'!$U$68*100</f>
        <v>184.82144761081804</v>
      </c>
      <c r="P33" s="91">
        <f>'dep84'!$U91/'dep84'!$U$68*100</f>
        <v>133.55306021201579</v>
      </c>
      <c r="Q33" s="97">
        <f>+Paca!$AN91/Paca!$AN$68*100</f>
        <v>136.58639904711941</v>
      </c>
      <c r="R33" s="97">
        <f>'dep04'!$AN91/'dep04'!$AN$68*100</f>
        <v>126.72061557071861</v>
      </c>
      <c r="S33" s="97">
        <f>'dep05'!$AN91/'dep05'!$AN$68*100</f>
        <v>154.60452621817342</v>
      </c>
      <c r="T33" s="97">
        <f>'dep06'!$AN91/'dep06'!$AN$68*100</f>
        <v>140.21238804358185</v>
      </c>
      <c r="U33" s="97">
        <f>'dep13'!$AN91/'dep13'!$AN$68*100</f>
        <v>134.1067558452504</v>
      </c>
      <c r="V33" s="97">
        <f>'dep83'!$AN91/'dep83'!$AN$68*100</f>
        <v>173.11930019210084</v>
      </c>
      <c r="W33" s="98">
        <f>'dep84'!$AN91/'dep84'!$AN$68*100</f>
        <v>110.3035091180558</v>
      </c>
    </row>
    <row r="34" spans="1:23" x14ac:dyDescent="0.25">
      <c r="A34" s="155" t="s">
        <v>90</v>
      </c>
      <c r="B34" s="99" t="s">
        <v>80</v>
      </c>
      <c r="C34" s="83">
        <f>+Paca!B92/Paca!$B$64*100</f>
        <v>93.953021262870635</v>
      </c>
      <c r="D34" s="83">
        <f>'dep04'!B92/'dep04'!$B$68*100</f>
        <v>74.47487376345974</v>
      </c>
      <c r="E34" s="83">
        <f>'dep05'!B92/'dep05'!$B$68*100</f>
        <v>87.247079895798691</v>
      </c>
      <c r="F34" s="83">
        <f>'dep06'!B92/'dep06'!$B$68*100</f>
        <v>85.921156606094542</v>
      </c>
      <c r="G34" s="83">
        <f>'dep13'!B92/'dep13'!$B$68*100</f>
        <v>98.390150847378194</v>
      </c>
      <c r="H34" s="83">
        <f>'dep83'!B92/'dep83'!$B$68*100</f>
        <v>103.68084715658119</v>
      </c>
      <c r="I34" s="84">
        <f>'dep84'!B92/'dep84'!$B$68*100</f>
        <v>85.912944334406987</v>
      </c>
      <c r="J34" s="90">
        <f>+Paca!$U92/Paca!$U$68*100</f>
        <v>148.50432635471796</v>
      </c>
      <c r="K34" s="90">
        <f>'dep04'!$U92/'dep04'!$U$68*100</f>
        <v>124.30942267232001</v>
      </c>
      <c r="L34" s="90">
        <f>'dep05'!$U92/'dep05'!$U$68*100</f>
        <v>149.70184978576299</v>
      </c>
      <c r="M34" s="90">
        <f>'dep06'!$U92/'dep06'!$U$68*100</f>
        <v>145.05940858012417</v>
      </c>
      <c r="N34" s="90">
        <f>'dep13'!$U92/'dep13'!$U$68*100</f>
        <v>151.0232729914388</v>
      </c>
      <c r="O34" s="90">
        <f>'dep83'!$U92/'dep83'!$U$68*100</f>
        <v>170.56406209162827</v>
      </c>
      <c r="P34" s="91">
        <f>'dep84'!$U92/'dep84'!$U$68*100</f>
        <v>126.99207494243015</v>
      </c>
      <c r="Q34" s="97">
        <f>+Paca!$AN92/Paca!$AN$68*100</f>
        <v>127.06911593325134</v>
      </c>
      <c r="R34" s="97">
        <f>'dep04'!$AN92/'dep04'!$AN$68*100</f>
        <v>119.12729079410509</v>
      </c>
      <c r="S34" s="97">
        <f>'dep05'!$AN92/'dep05'!$AN$68*100</f>
        <v>150.06063455564035</v>
      </c>
      <c r="T34" s="97">
        <f>'dep06'!$AN92/'dep06'!$AN$68*100</f>
        <v>129.32093535099762</v>
      </c>
      <c r="U34" s="97">
        <f>'dep13'!$AN92/'dep13'!$AN$68*100</f>
        <v>125.0391545722274</v>
      </c>
      <c r="V34" s="97">
        <f>'dep83'!$AN92/'dep83'!$AN$68*100</f>
        <v>157.71427439390061</v>
      </c>
      <c r="W34" s="98">
        <f>'dep84'!$AN92/'dep84'!$AN$68*100</f>
        <v>104.97241495219339</v>
      </c>
    </row>
    <row r="35" spans="1:23" x14ac:dyDescent="0.25">
      <c r="A35" s="155"/>
      <c r="B35" s="99" t="s">
        <v>81</v>
      </c>
      <c r="C35" s="83">
        <f>+Paca!B93/Paca!$B$64*100</f>
        <v>125.72255802938331</v>
      </c>
      <c r="D35" s="83">
        <f>'dep04'!B93/'dep04'!$B$68*100</f>
        <v>98.326324854458377</v>
      </c>
      <c r="E35" s="83">
        <f>'dep05'!B93/'dep05'!$B$68*100</f>
        <v>141.66894697428802</v>
      </c>
      <c r="F35" s="83">
        <f>'dep06'!B93/'dep06'!$B$68*100</f>
        <v>108.71407021164978</v>
      </c>
      <c r="G35" s="83">
        <f>'dep13'!B93/'dep13'!$B$68*100</f>
        <v>129.93261876762003</v>
      </c>
      <c r="H35" s="83">
        <f>'dep83'!B93/'dep83'!$B$68*100</f>
        <v>148.49406339901037</v>
      </c>
      <c r="I35" s="84">
        <f>'dep84'!B93/'dep84'!$B$68*100</f>
        <v>116.28939029399876</v>
      </c>
      <c r="J35" s="90">
        <f>+Paca!$U93/Paca!$U$68*100</f>
        <v>98.374362376116466</v>
      </c>
      <c r="K35" s="90">
        <f>'dep04'!$U93/'dep04'!$U$68*100</f>
        <v>84.745181208178138</v>
      </c>
      <c r="L35" s="90">
        <f>'dep05'!$U93/'dep05'!$U$68*100</f>
        <v>100.72213368943954</v>
      </c>
      <c r="M35" s="90">
        <f>'dep06'!$U93/'dep06'!$U$68*100</f>
        <v>81.527661046117288</v>
      </c>
      <c r="N35" s="90">
        <f>'dep13'!$U93/'dep13'!$U$68*100</f>
        <v>103.52457717847707</v>
      </c>
      <c r="O35" s="90">
        <f>'dep83'!$U93/'dep83'!$U$68*100</f>
        <v>113.4323651670091</v>
      </c>
      <c r="P35" s="91">
        <f>'dep84'!$U93/'dep84'!$U$68*100</f>
        <v>86.362089341627836</v>
      </c>
      <c r="Q35" s="97">
        <f>+Paca!$AN93/Paca!$AN$68*100</f>
        <v>73.932085254925113</v>
      </c>
      <c r="R35" s="97">
        <f>'dep04'!$AN93/'dep04'!$AN$68*100</f>
        <v>80.399009618646389</v>
      </c>
      <c r="S35" s="97">
        <f>'dep05'!$AN93/'dep05'!$AN$68*100</f>
        <v>107.23649997221185</v>
      </c>
      <c r="T35" s="97">
        <f>'dep06'!$AN93/'dep06'!$AN$68*100</f>
        <v>57.542660642488684</v>
      </c>
      <c r="U35" s="97">
        <f>'dep13'!$AN93/'dep13'!$AN$68*100</f>
        <v>73.521626128120303</v>
      </c>
      <c r="V35" s="97">
        <f>'dep83'!$AN93/'dep83'!$AN$68*100</f>
        <v>97.781396567892457</v>
      </c>
      <c r="W35" s="98">
        <f>'dep84'!$AN93/'dep84'!$AN$68*100</f>
        <v>71.060695347502673</v>
      </c>
    </row>
    <row r="36" spans="1:23" x14ac:dyDescent="0.25">
      <c r="A36" s="155"/>
      <c r="B36" s="99" t="s">
        <v>82</v>
      </c>
      <c r="C36" s="83">
        <f>+Paca!B94/Paca!$B$64*100</f>
        <v>143.33841144014849</v>
      </c>
      <c r="D36" s="83">
        <f>'dep04'!B94/'dep04'!$B$68*100</f>
        <v>110.87808827695204</v>
      </c>
      <c r="E36" s="83">
        <f>'dep05'!B94/'dep05'!$B$68*100</f>
        <v>160.22891229703734</v>
      </c>
      <c r="F36" s="83">
        <f>'dep06'!B94/'dep06'!$B$68*100</f>
        <v>133.67287998208985</v>
      </c>
      <c r="G36" s="83">
        <f>'dep13'!B94/'dep13'!$B$68*100</f>
        <v>145.32511602038241</v>
      </c>
      <c r="H36" s="83">
        <f>'dep83'!B94/'dep83'!$B$68*100</f>
        <v>168.58209012843605</v>
      </c>
      <c r="I36" s="84">
        <f>'dep84'!B94/'dep84'!$B$68*100</f>
        <v>133.77335638609657</v>
      </c>
      <c r="J36" s="90">
        <f>+Paca!$U94/Paca!$U$68*100</f>
        <v>144.36965041929381</v>
      </c>
      <c r="K36" s="90">
        <f>'dep04'!$U94/'dep04'!$U$68*100</f>
        <v>114.6138540679549</v>
      </c>
      <c r="L36" s="90">
        <f>'dep05'!$U94/'dep05'!$U$68*100</f>
        <v>168.9823467051564</v>
      </c>
      <c r="M36" s="90">
        <f>'dep06'!$U94/'dep06'!$U$68*100</f>
        <v>128.01637703388596</v>
      </c>
      <c r="N36" s="90">
        <f>'dep13'!$U94/'dep13'!$U$68*100</f>
        <v>146.53644439049134</v>
      </c>
      <c r="O36" s="90">
        <f>'dep83'!$U94/'dep83'!$U$68*100</f>
        <v>177.67498002295017</v>
      </c>
      <c r="P36" s="91">
        <f>'dep84'!$U94/'dep84'!$U$68*100</f>
        <v>126.66102826822336</v>
      </c>
      <c r="Q36" s="97">
        <f>+Paca!$AN94/Paca!$AN$68*100</f>
        <v>116.40570575718246</v>
      </c>
      <c r="R36" s="97">
        <f>'dep04'!$AN94/'dep04'!$AN$68*100</f>
        <v>111.63922240570383</v>
      </c>
      <c r="S36" s="97">
        <f>'dep05'!$AN94/'dep05'!$AN$68*100</f>
        <v>165.11516713465264</v>
      </c>
      <c r="T36" s="97">
        <f>'dep06'!$AN94/'dep06'!$AN$68*100</f>
        <v>100.97114594449492</v>
      </c>
      <c r="U36" s="97">
        <f>'dep13'!$AN94/'dep13'!$AN$68*100</f>
        <v>115.41798480679746</v>
      </c>
      <c r="V36" s="97">
        <f>'dep83'!$AN94/'dep83'!$AN$68*100</f>
        <v>156.47951047548048</v>
      </c>
      <c r="W36" s="98">
        <f>'dep84'!$AN94/'dep84'!$AN$68*100</f>
        <v>101.41633173903293</v>
      </c>
    </row>
    <row r="37" spans="1:23" x14ac:dyDescent="0.25">
      <c r="A37" s="155"/>
      <c r="B37" s="99" t="s">
        <v>83</v>
      </c>
      <c r="C37" s="83">
        <f>+Paca!B95/Paca!$B$64*100</f>
        <v>149.14157902603111</v>
      </c>
      <c r="D37" s="83">
        <f>'dep04'!B95/'dep04'!$B$68*100</f>
        <v>121.11947035915176</v>
      </c>
      <c r="E37" s="83">
        <f>'dep05'!B95/'dep05'!$B$68*100</f>
        <v>165.1509140459473</v>
      </c>
      <c r="F37" s="83">
        <f>'dep06'!B95/'dep06'!$B$68*100</f>
        <v>142.80724035322618</v>
      </c>
      <c r="G37" s="83">
        <f>'dep13'!B95/'dep13'!$B$68*100</f>
        <v>151.50366245132497</v>
      </c>
      <c r="H37" s="83">
        <f>'dep83'!B95/'dep83'!$B$68*100</f>
        <v>174.19140042904263</v>
      </c>
      <c r="I37" s="84">
        <f>'dep84'!B95/'dep84'!$B$68*100</f>
        <v>133.68270918626297</v>
      </c>
      <c r="J37" s="90">
        <f>+Paca!$U95/Paca!$U$68*100</f>
        <v>150.50805320984006</v>
      </c>
      <c r="K37" s="90">
        <f>'dep04'!$U95/'dep04'!$U$68*100</f>
        <v>123.45204947031476</v>
      </c>
      <c r="L37" s="90">
        <f>'dep05'!$U95/'dep05'!$U$68*100</f>
        <v>168.14144173876619</v>
      </c>
      <c r="M37" s="90">
        <f>'dep06'!$U95/'dep06'!$U$68*100</f>
        <v>139.03572137372086</v>
      </c>
      <c r="N37" s="90">
        <f>'dep13'!$U95/'dep13'!$U$68*100</f>
        <v>152.58542413729728</v>
      </c>
      <c r="O37" s="90">
        <f>'dep83'!$U95/'dep83'!$U$68*100</f>
        <v>183.3377658518051</v>
      </c>
      <c r="P37" s="91">
        <f>'dep84'!$U95/'dep84'!$U$68*100</f>
        <v>128.40914943629517</v>
      </c>
      <c r="Q37" s="97">
        <f>+Paca!$AN95/Paca!$AN$68*100</f>
        <v>121.47285624020414</v>
      </c>
      <c r="R37" s="97">
        <f>'dep04'!$AN95/'dep04'!$AN$68*100</f>
        <v>119.90028099651006</v>
      </c>
      <c r="S37" s="97">
        <f>'dep05'!$AN95/'dep05'!$AN$68*100</f>
        <v>161.37899714669103</v>
      </c>
      <c r="T37" s="97">
        <f>'dep06'!$AN95/'dep06'!$AN$68*100</f>
        <v>110.37955249706104</v>
      </c>
      <c r="U37" s="97">
        <f>'dep13'!$AN95/'dep13'!$AN$68*100</f>
        <v>119.38676020330871</v>
      </c>
      <c r="V37" s="97">
        <f>'dep83'!$AN95/'dep83'!$AN$68*100</f>
        <v>160.79446827027061</v>
      </c>
      <c r="W37" s="98">
        <f>'dep84'!$AN95/'dep84'!$AN$68*100</f>
        <v>105.74491444372127</v>
      </c>
    </row>
    <row r="38" spans="1:23" x14ac:dyDescent="0.25">
      <c r="A38" s="155" t="s">
        <v>91</v>
      </c>
      <c r="B38" s="99" t="s">
        <v>80</v>
      </c>
      <c r="C38" s="83">
        <f>+Paca!B96/Paca!$B$64*100</f>
        <v>153.86854670112214</v>
      </c>
      <c r="D38" s="83">
        <f>'dep04'!B96/'dep04'!$B$68*100</f>
        <v>128.93690984125229</v>
      </c>
      <c r="E38" s="83">
        <f>'dep05'!B96/'dep05'!$B$68*100</f>
        <v>172.10386472667182</v>
      </c>
      <c r="F38" s="83">
        <f>'dep06'!B96/'dep06'!$B$68*100</f>
        <v>149.083471212928</v>
      </c>
      <c r="G38" s="83">
        <f>'dep13'!B96/'dep13'!$B$68*100</f>
        <v>155.74031751812129</v>
      </c>
      <c r="H38" s="83">
        <f>'dep83'!B96/'dep83'!$B$68*100</f>
        <v>183.54372910262535</v>
      </c>
      <c r="I38" s="84">
        <f>'dep84'!B96/'dep84'!$B$68*100</f>
        <v>133.27848392256956</v>
      </c>
      <c r="J38" s="90">
        <f>+Paca!$U96/Paca!$U$68*100</f>
        <v>156.07019441732112</v>
      </c>
      <c r="K38" s="90">
        <f>'dep04'!$U96/'dep04'!$U$68*100</f>
        <v>140.24251551525643</v>
      </c>
      <c r="L38" s="90">
        <f>'dep05'!$U96/'dep05'!$U$68*100</f>
        <v>172.96408891360696</v>
      </c>
      <c r="M38" s="90">
        <f>'dep06'!$U96/'dep06'!$U$68*100</f>
        <v>146.96670809783808</v>
      </c>
      <c r="N38" s="90">
        <f>'dep13'!$U96/'dep13'!$U$68*100</f>
        <v>158.41827497031579</v>
      </c>
      <c r="O38" s="90">
        <f>'dep83'!$U96/'dep83'!$U$68*100</f>
        <v>189.03838980596137</v>
      </c>
      <c r="P38" s="91">
        <f>'dep84'!$U96/'dep84'!$U$68*100</f>
        <v>127.95272730989701</v>
      </c>
      <c r="Q38" s="97">
        <f>+Paca!$AN96/Paca!$AN$68*100</f>
        <v>125.78372379081264</v>
      </c>
      <c r="R38" s="97">
        <f>'dep04'!$AN96/'dep04'!$AN$68*100</f>
        <v>127.58437390739701</v>
      </c>
      <c r="S38" s="97">
        <f>'dep05'!$AN96/'dep05'!$AN$68*100</f>
        <v>123.09548533638986</v>
      </c>
      <c r="T38" s="97">
        <f>'dep06'!$AN96/'dep06'!$AN$68*100</f>
        <v>118.09091800284452</v>
      </c>
      <c r="U38" s="97">
        <f>'dep13'!$AN96/'dep13'!$AN$68*100</f>
        <v>124.91213313571483</v>
      </c>
      <c r="V38" s="97">
        <f>'dep83'!$AN96/'dep83'!$AN$68*100</f>
        <v>166.62807093508746</v>
      </c>
      <c r="W38" s="98">
        <f>'dep84'!$AN96/'dep84'!$AN$68*100</f>
        <v>104.40661378851649</v>
      </c>
    </row>
    <row r="39" spans="1:23" x14ac:dyDescent="0.25">
      <c r="A39" s="155"/>
      <c r="B39" s="99" t="s">
        <v>81</v>
      </c>
      <c r="C39" s="83">
        <f>+Paca!B97/Paca!$B$64*100</f>
        <v>163.30849149739086</v>
      </c>
      <c r="D39" s="83">
        <f>'dep04'!B97/'dep04'!$B$68*100</f>
        <v>127.63972362034967</v>
      </c>
      <c r="E39" s="83">
        <f>'dep05'!B97/'dep05'!$B$68*100</f>
        <v>173.24447477323741</v>
      </c>
      <c r="F39" s="83">
        <f>'dep06'!B97/'dep06'!$B$68*100</f>
        <v>158.12479883680643</v>
      </c>
      <c r="G39" s="83">
        <f>'dep13'!B97/'dep13'!$B$68*100</f>
        <v>170.08393621875967</v>
      </c>
      <c r="H39" s="83">
        <f>'dep83'!B97/'dep83'!$B$68*100</f>
        <v>184.11305134209059</v>
      </c>
      <c r="I39" s="84">
        <f>'dep84'!B97/'dep84'!$B$68*100</f>
        <v>135.63387513411047</v>
      </c>
      <c r="J39" s="90">
        <f>+Paca!$U97/Paca!$U$68*100</f>
        <v>162.10971474879909</v>
      </c>
      <c r="K39" s="90">
        <f>'dep04'!$U97/'dep04'!$U$68*100</f>
        <v>140.43189071190784</v>
      </c>
      <c r="L39" s="90">
        <f>'dep05'!$U97/'dep05'!$U$68*100</f>
        <v>178.59209170802467</v>
      </c>
      <c r="M39" s="90">
        <f>'dep06'!$U97/'dep06'!$U$68*100</f>
        <v>155.50085997252546</v>
      </c>
      <c r="N39" s="90">
        <f>'dep13'!$U97/'dep13'!$U$68*100</f>
        <v>166.56152642313171</v>
      </c>
      <c r="O39" s="90">
        <f>'dep83'!$U97/'dep83'!$U$68*100</f>
        <v>189.84150844097661</v>
      </c>
      <c r="P39" s="91">
        <f>'dep84'!$U97/'dep84'!$U$68*100</f>
        <v>128.66009893298875</v>
      </c>
      <c r="Q39" s="97">
        <f>+Paca!$AN97/Paca!$AN$68*100</f>
        <v>130.62352517515251</v>
      </c>
      <c r="R39" s="97">
        <f>'dep04'!$AN97/'dep04'!$AN$68*100</f>
        <v>131.10748235129142</v>
      </c>
      <c r="S39" s="97">
        <f>'dep05'!$AN97/'dep05'!$AN$68*100</f>
        <v>168.91930466082138</v>
      </c>
      <c r="T39" s="97">
        <f>'dep06'!$AN97/'dep06'!$AN$68*100</f>
        <v>114.1909723071399</v>
      </c>
      <c r="U39" s="97">
        <f>'dep13'!$AN97/'dep13'!$AN$68*100</f>
        <v>134.27159254565905</v>
      </c>
      <c r="V39" s="97">
        <f>'dep83'!$AN97/'dep83'!$AN$68*100</f>
        <v>166.22054734945243</v>
      </c>
      <c r="W39" s="98">
        <f>'dep84'!$AN97/'dep84'!$AN$68*100</f>
        <v>105.58444475220523</v>
      </c>
    </row>
    <row r="40" spans="1:23" x14ac:dyDescent="0.25">
      <c r="A40" s="155"/>
      <c r="B40" s="99" t="s">
        <v>82</v>
      </c>
      <c r="C40" s="83">
        <f>+Paca!B98/Paca!$B$64*100</f>
        <v>163.67374773902571</v>
      </c>
      <c r="D40" s="83">
        <f>'dep04'!B98/'dep04'!$B$68*100</f>
        <v>136.0058451921455</v>
      </c>
      <c r="E40" s="83">
        <f>'dep05'!B98/'dep05'!$B$68*100</f>
        <v>173.94773294066363</v>
      </c>
      <c r="F40" s="83">
        <f>'dep06'!B98/'dep06'!$B$68*100</f>
        <v>167.67252190888729</v>
      </c>
      <c r="G40" s="83">
        <f>'dep13'!B98/'dep13'!$B$68*100</f>
        <v>166.09185859620678</v>
      </c>
      <c r="H40" s="83">
        <f>'dep83'!B98/'dep83'!$B$68*100</f>
        <v>192.23927050057105</v>
      </c>
      <c r="I40" s="84">
        <f>'dep84'!B98/'dep84'!$B$68*100</f>
        <v>133.75206617056787</v>
      </c>
      <c r="J40" s="90">
        <f>+Paca!$U98/Paca!$U$68*100</f>
        <v>165.071729437318</v>
      </c>
      <c r="K40" s="90">
        <f>'dep04'!$U98/'dep04'!$U$68*100</f>
        <v>140.7843384342886</v>
      </c>
      <c r="L40" s="90">
        <f>'dep05'!$U98/'dep05'!$U$68*100</f>
        <v>180.47908425181646</v>
      </c>
      <c r="M40" s="90">
        <f>'dep06'!$U98/'dep06'!$U$68*100</f>
        <v>164.97052739668251</v>
      </c>
      <c r="N40" s="90">
        <f>'dep13'!$U98/'dep13'!$U$68*100</f>
        <v>168.24698090240517</v>
      </c>
      <c r="O40" s="90">
        <f>'dep83'!$U98/'dep83'!$U$68*100</f>
        <v>194.95104126444133</v>
      </c>
      <c r="P40" s="91">
        <f>'dep84'!$U98/'dep84'!$U$68*100</f>
        <v>127.73951876651266</v>
      </c>
      <c r="Q40" s="97">
        <f>+Paca!$AN98/Paca!$AN$68*100</f>
        <v>138.41675685546653</v>
      </c>
      <c r="R40" s="97">
        <f>'dep04'!$AN98/'dep04'!$AN$68*100</f>
        <v>127.00473056512989</v>
      </c>
      <c r="S40" s="97">
        <f>'dep05'!$AN98/'dep05'!$AN$68*100</f>
        <v>177.87582096419291</v>
      </c>
      <c r="T40" s="97">
        <f>'dep06'!$AN98/'dep06'!$AN$68*100</f>
        <v>138.19569321506242</v>
      </c>
      <c r="U40" s="97">
        <f>'dep13'!$AN98/'dep13'!$AN$68*100</f>
        <v>139.35750713615133</v>
      </c>
      <c r="V40" s="97">
        <f>'dep83'!$AN98/'dep83'!$AN$68*100</f>
        <v>172.7440213737539</v>
      </c>
      <c r="W40" s="98">
        <f>'dep84'!$AN98/'dep84'!$AN$68*100</f>
        <v>105.62961344673339</v>
      </c>
    </row>
    <row r="41" spans="1:23" x14ac:dyDescent="0.25">
      <c r="A41" s="155"/>
      <c r="B41" s="99" t="s">
        <v>83</v>
      </c>
      <c r="C41" s="83">
        <f>+Paca!B99/Paca!$B$64*100</f>
        <v>165.21662529986682</v>
      </c>
      <c r="D41" s="83">
        <f>'dep04'!B99/'dep04'!$B$68*100</f>
        <v>141.67142410421837</v>
      </c>
      <c r="E41" s="83">
        <f>'dep05'!B99/'dep05'!$B$68*100</f>
        <v>174.26381049794779</v>
      </c>
      <c r="F41" s="83">
        <f>'dep06'!B99/'dep06'!$B$68*100</f>
        <v>167.47886915599454</v>
      </c>
      <c r="G41" s="83">
        <f>'dep13'!B99/'dep13'!$B$68*100</f>
        <v>167.57826999273789</v>
      </c>
      <c r="H41" s="83">
        <f>'dep83'!B99/'dep83'!$B$68*100</f>
        <v>191.81933044695768</v>
      </c>
      <c r="I41" s="84">
        <f>'dep84'!B99/'dep84'!$B$68*100</f>
        <v>138.93369484762775</v>
      </c>
      <c r="J41" s="90">
        <f>+Paca!$U99/Paca!$U$68*100</f>
        <v>170.58215399717085</v>
      </c>
      <c r="K41" s="90">
        <f>'dep04'!$U99/'dep04'!$U$68*100</f>
        <v>151.37278200291749</v>
      </c>
      <c r="L41" s="90">
        <f>'dep05'!$U99/'dep05'!$U$68*100</f>
        <v>181.99277626607304</v>
      </c>
      <c r="M41" s="90">
        <f>'dep06'!$U99/'dep06'!$U$68*100</f>
        <v>170.70615970730566</v>
      </c>
      <c r="N41" s="90">
        <f>'dep13'!$U99/'dep13'!$U$68*100</f>
        <v>173.7839050242651</v>
      </c>
      <c r="O41" s="90">
        <f>'dep83'!$U99/'dep83'!$U$68*100</f>
        <v>200.29358945426924</v>
      </c>
      <c r="P41" s="91">
        <f>'dep84'!$U99/'dep84'!$U$68*100</f>
        <v>132.68085835178439</v>
      </c>
      <c r="Q41" s="97">
        <f>+Paca!$AN99/Paca!$AN$68*100</f>
        <v>143.70498760898366</v>
      </c>
      <c r="R41" s="97">
        <f>'dep04'!$AN99/'dep04'!$AN$68*100</f>
        <v>122.8349234654132</v>
      </c>
      <c r="S41" s="97">
        <f>'dep05'!$AN99/'dep05'!$AN$68*100</f>
        <v>173.23243172738577</v>
      </c>
      <c r="T41" s="97">
        <f>'dep06'!$AN99/'dep06'!$AN$68*100</f>
        <v>145.54261243549846</v>
      </c>
      <c r="U41" s="97">
        <f>'dep13'!$AN99/'dep13'!$AN$68*100</f>
        <v>144.98417929710652</v>
      </c>
      <c r="V41" s="97">
        <f>'dep83'!$AN99/'dep83'!$AN$68*100</f>
        <v>176.71414988963508</v>
      </c>
      <c r="W41" s="98">
        <f>'dep84'!$AN99/'dep84'!$AN$68*100</f>
        <v>111.05547884779949</v>
      </c>
    </row>
    <row r="42" spans="1:23" x14ac:dyDescent="0.25">
      <c r="A42" s="155" t="s">
        <v>92</v>
      </c>
      <c r="B42" s="99" t="s">
        <v>80</v>
      </c>
      <c r="C42" s="83">
        <f>+Paca!B100/Paca!$B$64*100</f>
        <v>163.45079428501285</v>
      </c>
      <c r="D42" s="83">
        <f>'dep04'!B100/'dep04'!$B$68*100</f>
        <v>138.57368174693698</v>
      </c>
      <c r="E42" s="83">
        <f>'dep05'!B100/'dep05'!$B$68*100</f>
        <v>185.48533740147002</v>
      </c>
      <c r="F42" s="83">
        <f>'dep06'!B100/'dep06'!$B$68*100</f>
        <v>161.38309194045806</v>
      </c>
      <c r="G42" s="83">
        <f>'dep13'!B100/'dep13'!$B$68*100</f>
        <v>166.85609317361281</v>
      </c>
      <c r="H42" s="83">
        <f>'dep83'!B100/'dep83'!$B$68*100</f>
        <v>189.92869104749093</v>
      </c>
      <c r="I42" s="84">
        <f>'dep84'!B100/'dep84'!$B$68*100</f>
        <v>136.17357583472634</v>
      </c>
      <c r="J42" s="90">
        <f>+Paca!$U100/Paca!$U$68*100</f>
        <v>173.04921348622261</v>
      </c>
      <c r="K42" s="90">
        <f>'dep04'!$U100/'dep04'!$U$68*100</f>
        <v>154.5193845894519</v>
      </c>
      <c r="L42" s="90">
        <f>'dep05'!$U100/'dep05'!$U$68*100</f>
        <v>194.07425488963915</v>
      </c>
      <c r="M42" s="90">
        <f>'dep06'!$U100/'dep06'!$U$68*100</f>
        <v>175.03328290122889</v>
      </c>
      <c r="N42" s="90">
        <f>'dep13'!$U100/'dep13'!$U$68*100</f>
        <v>174.62598726330961</v>
      </c>
      <c r="O42" s="90">
        <f>'dep83'!$U100/'dep83'!$U$68*100</f>
        <v>202.54559389955494</v>
      </c>
      <c r="P42" s="91">
        <f>'dep84'!$U100/'dep84'!$U$68*100</f>
        <v>137.9713640164222</v>
      </c>
      <c r="Q42" s="97">
        <f>+Paca!$AN100/Paca!$AN$68*100</f>
        <v>145.716576790755</v>
      </c>
      <c r="R42" s="97">
        <f>'dep04'!$AN100/'dep04'!$AN$68*100</f>
        <v>127.38167495374191</v>
      </c>
      <c r="S42" s="97">
        <f>'dep05'!$AN100/'dep05'!$AN$68*100</f>
        <v>195.40253136975375</v>
      </c>
      <c r="T42" s="97">
        <f>'dep06'!$AN100/'dep06'!$AN$68*100</f>
        <v>146.62417394011283</v>
      </c>
      <c r="U42" s="97">
        <f>'dep13'!$AN100/'dep13'!$AN$68*100</f>
        <v>145.06673011073258</v>
      </c>
      <c r="V42" s="97">
        <f>'dep83'!$AN100/'dep83'!$AN$68*100</f>
        <v>180.77425460578277</v>
      </c>
      <c r="W42" s="98">
        <f>'dep84'!$AN100/'dep84'!$AN$68*100</f>
        <v>116.32528519943691</v>
      </c>
    </row>
    <row r="43" spans="1:23" x14ac:dyDescent="0.25">
      <c r="A43" s="155"/>
      <c r="B43" s="99" t="s">
        <v>81</v>
      </c>
      <c r="C43" s="83">
        <f>+Paca!B101/Paca!$B$64*100</f>
        <v>163.92369846112564</v>
      </c>
      <c r="D43" s="83">
        <f>'dep04'!B101/'dep04'!$B$68*100</f>
        <v>137.24220127114032</v>
      </c>
      <c r="E43" s="83">
        <f>'dep05'!B101/'dep05'!$B$68*100</f>
        <v>189.96091321686816</v>
      </c>
      <c r="F43" s="83">
        <f>'dep06'!B101/'dep06'!$B$68*100</f>
        <v>167.97912133853259</v>
      </c>
      <c r="G43" s="83">
        <f>'dep13'!B101/'dep13'!$B$68*100</f>
        <v>164.91564229850724</v>
      </c>
      <c r="H43" s="83">
        <f>'dep83'!B101/'dep83'!$B$68*100</f>
        <v>193.73433698052281</v>
      </c>
      <c r="I43" s="84">
        <f>'dep84'!B101/'dep84'!$B$68*100</f>
        <v>135.81737066674302</v>
      </c>
      <c r="J43" s="90">
        <f>+Paca!$U101/Paca!$U$68*100</f>
        <v>168.25326216084056</v>
      </c>
      <c r="K43" s="90">
        <f>'dep04'!$U101/'dep04'!$U$68*100</f>
        <v>152.72005876412399</v>
      </c>
      <c r="L43" s="90">
        <f>'dep05'!$U101/'dep05'!$U$68*100</f>
        <v>194.90882671992381</v>
      </c>
      <c r="M43" s="90">
        <f>'dep06'!$U101/'dep06'!$U$68*100</f>
        <v>167.28232527056673</v>
      </c>
      <c r="N43" s="90">
        <f>'dep13'!$U101/'dep13'!$U$68*100</f>
        <v>170.23236632308959</v>
      </c>
      <c r="O43" s="90">
        <f>'dep83'!$U101/'dep83'!$U$68*100</f>
        <v>200.18923422724885</v>
      </c>
      <c r="P43" s="91">
        <f>'dep84'!$U101/'dep84'!$U$68*100</f>
        <v>131.39643586207433</v>
      </c>
      <c r="Q43" s="97">
        <f>+Paca!$AN101/Paca!$AN$68*100</f>
        <v>146.2898972612665</v>
      </c>
      <c r="R43" s="97">
        <f>'dep04'!$AN101/'dep04'!$AN$68*100</f>
        <v>117.85780259613914</v>
      </c>
      <c r="S43" s="97">
        <f>'dep05'!$AN101/'dep05'!$AN$68*100</f>
        <v>193.0073428673569</v>
      </c>
      <c r="T43" s="97">
        <f>'dep06'!$AN101/'dep06'!$AN$68*100</f>
        <v>148.37075471070781</v>
      </c>
      <c r="U43" s="97">
        <f>'dep13'!$AN101/'dep13'!$AN$68*100</f>
        <v>145.05016968672115</v>
      </c>
      <c r="V43" s="97">
        <f>'dep83'!$AN101/'dep83'!$AN$68*100</f>
        <v>185.52770067988223</v>
      </c>
      <c r="W43" s="98">
        <f>'dep84'!$AN101/'dep84'!$AN$68*100</f>
        <v>116.03536754622641</v>
      </c>
    </row>
    <row r="44" spans="1:23" x14ac:dyDescent="0.25">
      <c r="A44" s="155"/>
      <c r="B44" s="99" t="s">
        <v>82</v>
      </c>
      <c r="C44" s="83">
        <f>+Paca!B102/Paca!$B$64*100</f>
        <v>164.65893026686155</v>
      </c>
      <c r="D44" s="83">
        <f>'dep04'!B102/'dep04'!$B$68*100</f>
        <v>143.74563412931218</v>
      </c>
      <c r="E44" s="83">
        <f>'dep05'!B102/'dep05'!$B$68*100</f>
        <v>197.71058129438421</v>
      </c>
      <c r="F44" s="83">
        <f>'dep06'!B102/'dep06'!$B$68*100</f>
        <v>172.04673626038436</v>
      </c>
      <c r="G44" s="83">
        <f>'dep13'!B102/'dep13'!$B$68*100</f>
        <v>164.39044776540041</v>
      </c>
      <c r="H44" s="83">
        <f>'dep83'!B102/'dep83'!$B$68*100</f>
        <v>194.17190605069936</v>
      </c>
      <c r="I44" s="84">
        <f>'dep84'!B102/'dep84'!$B$68*100</f>
        <v>135.69696754132602</v>
      </c>
      <c r="J44" s="90">
        <f>+Paca!$U102/Paca!$U$68*100</f>
        <v>168.06867131314544</v>
      </c>
      <c r="K44" s="90">
        <f>'dep04'!$U102/'dep04'!$U$68*100</f>
        <v>150.96973690553409</v>
      </c>
      <c r="L44" s="90">
        <f>'dep05'!$U102/'dep05'!$U$68*100</f>
        <v>204.02914027031613</v>
      </c>
      <c r="M44" s="90">
        <f>'dep06'!$U102/'dep06'!$U$68*100</f>
        <v>167.07826721621626</v>
      </c>
      <c r="N44" s="90">
        <f>'dep13'!$U102/'dep13'!$U$68*100</f>
        <v>169.29057454884381</v>
      </c>
      <c r="O44" s="90">
        <f>'dep83'!$U102/'dep83'!$U$68*100</f>
        <v>203.02427046342331</v>
      </c>
      <c r="P44" s="91">
        <f>'dep84'!$U102/'dep84'!$U$68*100</f>
        <v>130.34930440792792</v>
      </c>
      <c r="Q44" s="97">
        <f>+Paca!$AN102/Paca!$AN$68*100</f>
        <v>144.30981920234532</v>
      </c>
      <c r="R44" s="97">
        <f>'dep04'!$AN102/'dep04'!$AN$68*100</f>
        <v>117.03672255196157</v>
      </c>
      <c r="S44" s="97">
        <f>'dep05'!$AN102/'dep05'!$AN$68*100</f>
        <v>199.75045072181402</v>
      </c>
      <c r="T44" s="97">
        <f>'dep06'!$AN102/'dep06'!$AN$68*100</f>
        <v>152.57619632874909</v>
      </c>
      <c r="U44" s="97">
        <f>'dep13'!$AN102/'dep13'!$AN$68*100</f>
        <v>142.30303950271372</v>
      </c>
      <c r="V44" s="97">
        <f>'dep83'!$AN102/'dep83'!$AN$68*100</f>
        <v>180.17263468531252</v>
      </c>
      <c r="W44" s="98">
        <f>'dep84'!$AN102/'dep84'!$AN$68*100</f>
        <v>110.78646447239595</v>
      </c>
    </row>
    <row r="45" spans="1:23" x14ac:dyDescent="0.25">
      <c r="A45" s="155"/>
      <c r="B45" s="99" t="s">
        <v>83</v>
      </c>
      <c r="C45" s="83">
        <f>+Paca!B103/Paca!$B$64*100</f>
        <v>162.20877008749042</v>
      </c>
      <c r="D45" s="83">
        <f>'dep04'!B103/'dep04'!$B$68*100</f>
        <v>147.75837059137683</v>
      </c>
      <c r="E45" s="83">
        <f>'dep05'!B103/'dep05'!$B$68*100</f>
        <v>216.25944782102019</v>
      </c>
      <c r="F45" s="83">
        <f>'dep06'!B103/'dep06'!$B$68*100</f>
        <v>165.40438387851097</v>
      </c>
      <c r="G45" s="83">
        <f>'dep13'!B103/'dep13'!$B$68*100</f>
        <v>161.22140035882671</v>
      </c>
      <c r="H45" s="83">
        <f>'dep83'!B103/'dep83'!$B$68*100</f>
        <v>193.78031878708236</v>
      </c>
      <c r="I45" s="84">
        <f>'dep84'!B103/'dep84'!$B$68*100</f>
        <v>134.23514377974914</v>
      </c>
      <c r="J45" s="90">
        <f>+Paca!$U103/Paca!$U$68*100</f>
        <v>168.74406131019839</v>
      </c>
      <c r="K45" s="90">
        <f>'dep04'!$U103/'dep04'!$U$68*100</f>
        <v>156.26099502704119</v>
      </c>
      <c r="L45" s="90">
        <f>'dep05'!$U103/'dep05'!$U$68*100</f>
        <v>217.23912502826352</v>
      </c>
      <c r="M45" s="90">
        <f>'dep06'!$U103/'dep06'!$U$68*100</f>
        <v>166.62334041506779</v>
      </c>
      <c r="N45" s="90">
        <f>'dep13'!$U103/'dep13'!$U$68*100</f>
        <v>168.93991815911852</v>
      </c>
      <c r="O45" s="90">
        <f>'dep83'!$U103/'dep83'!$U$68*100</f>
        <v>205.2058584734846</v>
      </c>
      <c r="P45" s="91">
        <f>'dep84'!$U103/'dep84'!$U$68*100</f>
        <v>132.2247092059358</v>
      </c>
      <c r="Q45" s="97">
        <f>+Paca!$AN103/Paca!$AN$68*100</f>
        <v>144.7459329836671</v>
      </c>
      <c r="R45" s="97">
        <f>'dep04'!$AN103/'dep04'!$AN$68*100</f>
        <v>126.68976373123559</v>
      </c>
      <c r="S45" s="97">
        <f>'dep05'!$AN103/'dep05'!$AN$68*100</f>
        <v>200.01684671695895</v>
      </c>
      <c r="T45" s="97">
        <f>'dep06'!$AN103/'dep06'!$AN$68*100</f>
        <v>148.19349498717165</v>
      </c>
      <c r="U45" s="97">
        <f>'dep13'!$AN103/'dep13'!$AN$68*100</f>
        <v>143.94126122021501</v>
      </c>
      <c r="V45" s="97">
        <f>'dep83'!$AN103/'dep83'!$AN$68*100</f>
        <v>182.88271125559174</v>
      </c>
      <c r="W45" s="98">
        <f>'dep84'!$AN103/'dep84'!$AN$68*100</f>
        <v>109.67573349238782</v>
      </c>
    </row>
    <row r="46" spans="1:23" x14ac:dyDescent="0.25">
      <c r="A46" s="155" t="s">
        <v>93</v>
      </c>
      <c r="B46" s="99" t="s">
        <v>80</v>
      </c>
      <c r="C46" s="83">
        <f>+Paca!B104/Paca!$B$64*100</f>
        <v>157.54442355137172</v>
      </c>
      <c r="D46" s="83">
        <f>'dep04'!B104/'dep04'!$B$68*100</f>
        <v>151.56186658821201</v>
      </c>
      <c r="E46" s="83">
        <f>'dep05'!B104/'dep05'!$B$68*100</f>
        <v>209.13127281062262</v>
      </c>
      <c r="F46" s="83">
        <f>'dep06'!B104/'dep06'!$B$68*100</f>
        <v>162.03248221112514</v>
      </c>
      <c r="G46" s="83">
        <f>'dep13'!B104/'dep13'!$B$68*100</f>
        <v>154.96653914724868</v>
      </c>
      <c r="H46" s="83">
        <f>'dep83'!B104/'dep83'!$B$68*100</f>
        <v>192.31614563378758</v>
      </c>
      <c r="I46" s="84">
        <f>'dep84'!B104/'dep84'!$B$68*100</f>
        <v>129.85533160893951</v>
      </c>
      <c r="J46" s="90">
        <f>+Paca!$U104/Paca!$U$68*100</f>
        <v>164.40570893725638</v>
      </c>
      <c r="K46" s="90">
        <f>'dep04'!$U104/'dep04'!$U$68*100</f>
        <v>159.24895704172775</v>
      </c>
      <c r="L46" s="90">
        <f>'dep05'!$U104/'dep05'!$U$68*100</f>
        <v>219.09968509494306</v>
      </c>
      <c r="M46" s="90">
        <f>'dep06'!$U104/'dep06'!$U$68*100</f>
        <v>162.68966218088136</v>
      </c>
      <c r="N46" s="90">
        <f>'dep13'!$U104/'dep13'!$U$68*100</f>
        <v>163.21769788777661</v>
      </c>
      <c r="O46" s="90">
        <f>'dep83'!$U104/'dep83'!$U$68*100</f>
        <v>203.55382224606555</v>
      </c>
      <c r="P46" s="91">
        <f>'dep84'!$U104/'dep84'!$U$68*100</f>
        <v>128.09077021734535</v>
      </c>
      <c r="Q46" s="97">
        <f>+Paca!$AN104/Paca!$AN$68*100</f>
        <v>141.80621118373625</v>
      </c>
      <c r="R46" s="97">
        <f>'dep04'!$AN104/'dep04'!$AN$68*100</f>
        <v>119.1672044584533</v>
      </c>
      <c r="S46" s="97">
        <f>'dep05'!$AN104/'dep05'!$AN$68*100</f>
        <v>201.53534698531169</v>
      </c>
      <c r="T46" s="97">
        <f>'dep06'!$AN104/'dep06'!$AN$68*100</f>
        <v>147.82742979071847</v>
      </c>
      <c r="U46" s="97">
        <f>'dep13'!$AN104/'dep13'!$AN$68*100</f>
        <v>140.17425686862109</v>
      </c>
      <c r="V46" s="97">
        <f>'dep83'!$AN104/'dep83'!$AN$68*100</f>
        <v>179.7042470649007</v>
      </c>
      <c r="W46" s="98">
        <f>'dep84'!$AN104/'dep84'!$AN$68*100</f>
        <v>106.87233804375435</v>
      </c>
    </row>
    <row r="47" spans="1:23" x14ac:dyDescent="0.25">
      <c r="A47" s="155"/>
      <c r="B47" s="99" t="s">
        <v>81</v>
      </c>
      <c r="C47" s="83">
        <f>+Paca!B105/Paca!$B$64*100</f>
        <v>154.35203379350543</v>
      </c>
      <c r="D47" s="83">
        <f>'dep04'!B105/'dep04'!$B$68*100</f>
        <v>169.09346049983839</v>
      </c>
      <c r="E47" s="83">
        <f>'dep05'!B105/'dep05'!$B$68*100</f>
        <v>202.06598352393087</v>
      </c>
      <c r="F47" s="83">
        <f>'dep06'!B105/'dep06'!$B$68*100</f>
        <v>157.90512096828982</v>
      </c>
      <c r="G47" s="83">
        <f>'dep13'!B105/'dep13'!$B$68*100</f>
        <v>152.81833596013738</v>
      </c>
      <c r="H47" s="83">
        <f>'dep83'!B105/'dep83'!$B$68*100</f>
        <v>185.49586733666362</v>
      </c>
      <c r="I47" s="84">
        <f>'dep84'!B105/'dep84'!$B$68*100</f>
        <v>122.98241628239732</v>
      </c>
      <c r="J47" s="90">
        <f>+Paca!$U105/Paca!$U$68*100</f>
        <v>160.24897092672742</v>
      </c>
      <c r="K47" s="90">
        <f>'dep04'!$U105/'dep04'!$U$68*100</f>
        <v>175.14278144340577</v>
      </c>
      <c r="L47" s="90">
        <f>'dep05'!$U105/'dep05'!$U$68*100</f>
        <v>214.3051632124934</v>
      </c>
      <c r="M47" s="90">
        <f>'dep06'!$U105/'dep06'!$U$68*100</f>
        <v>159.01226264915698</v>
      </c>
      <c r="N47" s="90">
        <f>'dep13'!$U105/'dep13'!$U$68*100</f>
        <v>158.55202356598002</v>
      </c>
      <c r="O47" s="90">
        <f>'dep83'!$U105/'dep83'!$U$68*100</f>
        <v>201.28392841929443</v>
      </c>
      <c r="P47" s="91">
        <f>'dep84'!$U105/'dep84'!$U$68*100</f>
        <v>119.93630493312897</v>
      </c>
      <c r="Q47" s="97">
        <f>+Paca!$AN105/Paca!$AN$68*100</f>
        <v>140.95793630262892</v>
      </c>
      <c r="R47" s="97">
        <f>'dep04'!$AN105/'dep04'!$AN$68*100</f>
        <v>134.83960563326539</v>
      </c>
      <c r="S47" s="97">
        <f>'dep05'!$AN105/'dep05'!$AN$68*100</f>
        <v>191.42941514274463</v>
      </c>
      <c r="T47" s="97">
        <f>'dep06'!$AN105/'dep06'!$AN$68*100</f>
        <v>149.25393230808203</v>
      </c>
      <c r="U47" s="97">
        <f>'dep13'!$AN105/'dep13'!$AN$68*100</f>
        <v>138.46501408476064</v>
      </c>
      <c r="V47" s="97">
        <f>'dep83'!$AN105/'dep83'!$AN$68*100</f>
        <v>181.66926720982741</v>
      </c>
      <c r="W47" s="98">
        <f>'dep84'!$AN105/'dep84'!$AN$68*100</f>
        <v>101.80444569885741</v>
      </c>
    </row>
    <row r="48" spans="1:23" x14ac:dyDescent="0.25">
      <c r="A48" s="155"/>
      <c r="B48" s="99" t="s">
        <v>82</v>
      </c>
      <c r="C48" s="83">
        <f>+Paca!B106/Paca!$B$64*100</f>
        <v>154.89521420213774</v>
      </c>
      <c r="D48" s="83">
        <f>'dep04'!B106/'dep04'!$B$68*100</f>
        <v>179.44925249410909</v>
      </c>
      <c r="E48" s="83">
        <f>'dep05'!B106/'dep05'!$B$68*100</f>
        <v>207.01561099133295</v>
      </c>
      <c r="F48" s="83">
        <f>'dep06'!B106/'dep06'!$B$68*100</f>
        <v>153.19789033342045</v>
      </c>
      <c r="G48" s="83">
        <f>'dep13'!B106/'dep13'!$B$68*100</f>
        <v>153.31369129488093</v>
      </c>
      <c r="H48" s="83">
        <f>'dep83'!B106/'dep83'!$B$68*100</f>
        <v>186.9472922643823</v>
      </c>
      <c r="I48" s="84">
        <f>'dep84'!B106/'dep84'!$B$68*100</f>
        <v>126.33108073143444</v>
      </c>
      <c r="J48" s="90">
        <f>+Paca!$U106/Paca!$U$68*100</f>
        <v>159.81123324930462</v>
      </c>
      <c r="K48" s="90">
        <f>'dep04'!$U106/'dep04'!$U$68*100</f>
        <v>193.9034138239991</v>
      </c>
      <c r="L48" s="90">
        <f>'dep05'!$U106/'dep05'!$U$68*100</f>
        <v>210.45516638583939</v>
      </c>
      <c r="M48" s="90">
        <f>'dep06'!$U106/'dep06'!$U$68*100</f>
        <v>155.9791671071109</v>
      </c>
      <c r="N48" s="90">
        <f>'dep13'!$U106/'dep13'!$U$68*100</f>
        <v>158.29915460394724</v>
      </c>
      <c r="O48" s="90">
        <f>'dep83'!$U106/'dep83'!$U$68*100</f>
        <v>197.95173170351302</v>
      </c>
      <c r="P48" s="91">
        <f>'dep84'!$U106/'dep84'!$U$68*100</f>
        <v>121.30396011421742</v>
      </c>
      <c r="Q48" s="97">
        <f>+Paca!$AN106/Paca!$AN$68*100</f>
        <v>141.8501472558444</v>
      </c>
      <c r="R48" s="97">
        <f>'dep04'!$AN106/'dep04'!$AN$68*100</f>
        <v>137.39352488707368</v>
      </c>
      <c r="S48" s="97">
        <f>'dep05'!$AN106/'dep05'!$AN$68*100</f>
        <v>198.96949825718514</v>
      </c>
      <c r="T48" s="97">
        <f>'dep06'!$AN106/'dep06'!$AN$68*100</f>
        <v>145.81659247770511</v>
      </c>
      <c r="U48" s="97">
        <f>'dep13'!$AN106/'dep13'!$AN$68*100</f>
        <v>139.64113465432209</v>
      </c>
      <c r="V48" s="97">
        <f>'dep83'!$AN106/'dep83'!$AN$68*100</f>
        <v>183.81031338419206</v>
      </c>
      <c r="W48" s="98">
        <f>'dep84'!$AN106/'dep84'!$AN$68*100</f>
        <v>105.02056097475005</v>
      </c>
    </row>
    <row r="49" spans="1:23" x14ac:dyDescent="0.25">
      <c r="A49" s="155"/>
      <c r="B49" s="99" t="s">
        <v>83</v>
      </c>
      <c r="C49" s="83">
        <f>+Paca!B107/Paca!$B$64*100</f>
        <v>155.81465589449243</v>
      </c>
      <c r="D49" s="83">
        <f>'dep04'!B107/'dep04'!$B$68*100</f>
        <v>200.79950283595878</v>
      </c>
      <c r="E49" s="83">
        <f>'dep05'!B107/'dep05'!$B$68*100</f>
        <v>205.02440705430769</v>
      </c>
      <c r="F49" s="83">
        <f>'dep06'!B107/'dep06'!$B$68*100</f>
        <v>153.20266635917389</v>
      </c>
      <c r="G49" s="83">
        <f>'dep13'!B107/'dep13'!$B$68*100</f>
        <v>154.97364216387433</v>
      </c>
      <c r="H49" s="83">
        <f>'dep83'!B107/'dep83'!$B$68*100</f>
        <v>185.74294789212357</v>
      </c>
      <c r="I49" s="84">
        <f>'dep84'!B107/'dep84'!$B$68*100</f>
        <v>123.46061895222171</v>
      </c>
      <c r="J49" s="90">
        <f>+Paca!$U107/Paca!$U$68*100</f>
        <v>161.14433067016415</v>
      </c>
      <c r="K49" s="90">
        <f>'dep04'!$U107/'dep04'!$U$68*100</f>
        <v>213.99913756675008</v>
      </c>
      <c r="L49" s="90">
        <f>'dep05'!$U107/'dep05'!$U$68*100</f>
        <v>214.2041215842678</v>
      </c>
      <c r="M49" s="90">
        <f>'dep06'!$U107/'dep06'!$U$68*100</f>
        <v>155.32786634347605</v>
      </c>
      <c r="N49" s="90">
        <f>'dep13'!$U107/'dep13'!$U$68*100</f>
        <v>160.60970605513933</v>
      </c>
      <c r="O49" s="90">
        <f>'dep83'!$U107/'dep83'!$U$68*100</f>
        <v>196.58758082806841</v>
      </c>
      <c r="P49" s="91">
        <f>'dep84'!$U107/'dep84'!$U$68*100</f>
        <v>119.58394236041268</v>
      </c>
      <c r="Q49" s="97">
        <f>+Paca!$AN107/Paca!$AN$68*100</f>
        <v>144.57366564873342</v>
      </c>
      <c r="R49" s="97">
        <f>'dep04'!$AN107/'dep04'!$AN$68*100</f>
        <v>141.32648588853814</v>
      </c>
      <c r="S49" s="97">
        <f>'dep05'!$AN107/'dep05'!$AN$68*100</f>
        <v>206.15562258684196</v>
      </c>
      <c r="T49" s="97">
        <f>'dep06'!$AN107/'dep06'!$AN$68*100</f>
        <v>147.09974236053392</v>
      </c>
      <c r="U49" s="97">
        <f>'dep13'!$AN107/'dep13'!$AN$68*100</f>
        <v>142.85240385539436</v>
      </c>
      <c r="V49" s="97">
        <f>'dep83'!$AN107/'dep83'!$AN$68*100</f>
        <v>191.13602909176504</v>
      </c>
      <c r="W49" s="98">
        <f>'dep84'!$AN107/'dep84'!$AN$68*100</f>
        <v>103.47865293692426</v>
      </c>
    </row>
    <row r="50" spans="1:23" x14ac:dyDescent="0.25">
      <c r="A50" s="155" t="s">
        <v>127</v>
      </c>
      <c r="B50" s="99" t="s">
        <v>80</v>
      </c>
      <c r="C50" s="83">
        <f>+Paca!B108/Paca!$B$64*100</f>
        <v>156.13668441977376</v>
      </c>
      <c r="D50" s="83">
        <f>'dep04'!B108/'dep04'!$B$68*100</f>
        <v>219.3155465661952</v>
      </c>
      <c r="E50" s="83">
        <f>'dep05'!B108/'dep05'!$B$68*100</f>
        <v>189.44175072036106</v>
      </c>
      <c r="F50" s="83">
        <f>'dep06'!B108/'dep06'!$B$68*100</f>
        <v>151.03761898688947</v>
      </c>
      <c r="G50" s="83">
        <f>'dep13'!B108/'dep13'!$B$68*100</f>
        <v>156.90175893238427</v>
      </c>
      <c r="H50" s="83">
        <f>'dep83'!B108/'dep83'!$B$68*100</f>
        <v>178.98259184309703</v>
      </c>
      <c r="I50" s="84">
        <f>'dep84'!B108/'dep84'!$B$68*100</f>
        <v>125.75165832445524</v>
      </c>
      <c r="J50" s="90">
        <f>+Paca!$U108/Paca!$U$68*100</f>
        <v>160.56610955619396</v>
      </c>
      <c r="K50" s="90">
        <f>'dep04'!$U108/'dep04'!$U$68*100</f>
        <v>235.42100793889591</v>
      </c>
      <c r="L50" s="90">
        <f>'dep05'!$U108/'dep05'!$U$68*100</f>
        <v>192.60680127638216</v>
      </c>
      <c r="M50" s="90">
        <f>'dep06'!$U108/'dep06'!$U$68*100</f>
        <v>152.34900682714226</v>
      </c>
      <c r="N50" s="90">
        <f>'dep13'!$U108/'dep13'!$U$68*100</f>
        <v>161.48645633821477</v>
      </c>
      <c r="O50" s="90">
        <f>'dep83'!$U108/'dep83'!$U$68*100</f>
        <v>189.21189539367023</v>
      </c>
      <c r="P50" s="91">
        <f>'dep84'!$U108/'dep84'!$U$68*100</f>
        <v>121.28872972447722</v>
      </c>
      <c r="Q50" s="97">
        <f>+Paca!$AN108/Paca!$AN$68*100</f>
        <v>142.82696593150243</v>
      </c>
      <c r="R50" s="97">
        <f>'dep04'!$AN108/'dep04'!$AN$68*100</f>
        <v>151.72051476082393</v>
      </c>
      <c r="S50" s="97">
        <f>'dep05'!$AN108/'dep05'!$AN$68*100</f>
        <v>189.72483276367407</v>
      </c>
      <c r="T50" s="97">
        <f>'dep06'!$AN108/'dep06'!$AN$68*100</f>
        <v>146.98126035100347</v>
      </c>
      <c r="U50" s="97">
        <f>'dep13'!$AN108/'dep13'!$AN$68*100</f>
        <v>140.45682905222219</v>
      </c>
      <c r="V50" s="97">
        <f>'dep83'!$AN108/'dep83'!$AN$68*100</f>
        <v>189.12580601688973</v>
      </c>
      <c r="W50" s="98">
        <f>'dep84'!$AN108/'dep84'!$AN$68*100</f>
        <v>101.42380241966092</v>
      </c>
    </row>
    <row r="51" spans="1:23" x14ac:dyDescent="0.25">
      <c r="A51" s="155"/>
      <c r="B51" s="99" t="s">
        <v>81</v>
      </c>
      <c r="C51" s="83">
        <f>+Paca!B109/Paca!$B$64*100</f>
        <v>155.65555064847442</v>
      </c>
      <c r="D51" s="83">
        <f>'dep04'!B109/'dep04'!$B$68*100</f>
        <v>220.08681635842672</v>
      </c>
      <c r="E51" s="83">
        <f>'dep05'!B109/'dep05'!$B$68*100</f>
        <v>190.59133866666926</v>
      </c>
      <c r="F51" s="83">
        <f>'dep06'!B109/'dep06'!$B$68*100</f>
        <v>152.53835611274476</v>
      </c>
      <c r="G51" s="83">
        <f>'dep13'!B109/'dep13'!$B$68*100</f>
        <v>155.14011791087711</v>
      </c>
      <c r="H51" s="83">
        <f>'dep83'!B109/'dep83'!$B$68*100</f>
        <v>176.39551235122872</v>
      </c>
      <c r="I51" s="84">
        <f>'dep84'!B109/'dep84'!$B$68*100</f>
        <v>129.70538131821959</v>
      </c>
      <c r="J51" s="90">
        <f>+Paca!$U109/Paca!$U$68*100</f>
        <v>159.8115403054876</v>
      </c>
      <c r="K51" s="90">
        <f>'dep04'!$U109/'dep04'!$U$68*100</f>
        <v>244.43668292835241</v>
      </c>
      <c r="L51" s="90">
        <f>'dep05'!$U109/'dep05'!$U$68*100</f>
        <v>193.01802868355483</v>
      </c>
      <c r="M51" s="90">
        <f>'dep06'!$U109/'dep06'!$U$68*100</f>
        <v>154.687892064484</v>
      </c>
      <c r="N51" s="90">
        <f>'dep13'!$U109/'dep13'!$U$68*100</f>
        <v>159.21168935048752</v>
      </c>
      <c r="O51" s="90">
        <f>'dep83'!$U109/'dep83'!$U$68*100</f>
        <v>186.04040044086503</v>
      </c>
      <c r="P51" s="91">
        <f>'dep84'!$U109/'dep84'!$U$68*100</f>
        <v>123.06183573599783</v>
      </c>
      <c r="Q51" s="97">
        <f>+Paca!$AN109/Paca!$AN$68*100</f>
        <v>142.10828187694412</v>
      </c>
      <c r="R51" s="97">
        <f>'dep04'!$AN109/'dep04'!$AN$68*100</f>
        <v>147.38638257569582</v>
      </c>
      <c r="S51" s="97">
        <f>'dep05'!$AN109/'dep05'!$AN$68*100</f>
        <v>203.35603591737538</v>
      </c>
      <c r="T51" s="97">
        <f>'dep06'!$AN109/'dep06'!$AN$68*100</f>
        <v>146.51769211028201</v>
      </c>
      <c r="U51" s="97">
        <f>'dep13'!$AN109/'dep13'!$AN$68*100</f>
        <v>137.51142206874084</v>
      </c>
      <c r="V51" s="97">
        <f>'dep83'!$AN109/'dep83'!$AN$68*100</f>
        <v>194.40313790623253</v>
      </c>
      <c r="W51" s="98">
        <f>'dep84'!$AN109/'dep84'!$AN$68*100</f>
        <v>101.9207423948957</v>
      </c>
    </row>
    <row r="52" spans="1:23" x14ac:dyDescent="0.25">
      <c r="A52" s="155"/>
      <c r="B52" s="99" t="s">
        <v>82</v>
      </c>
    </row>
    <row r="53" spans="1:23" x14ac:dyDescent="0.25">
      <c r="A53" s="155"/>
      <c r="B53" s="99" t="s">
        <v>83</v>
      </c>
    </row>
  </sheetData>
  <mergeCells count="39">
    <mergeCell ref="K8:K9"/>
    <mergeCell ref="L8:L9"/>
    <mergeCell ref="U8:U9"/>
    <mergeCell ref="W8:W9"/>
    <mergeCell ref="M8:M9"/>
    <mergeCell ref="Q8:Q9"/>
    <mergeCell ref="S8:S9"/>
    <mergeCell ref="T8:T9"/>
    <mergeCell ref="R8:R9"/>
    <mergeCell ref="N8:N9"/>
    <mergeCell ref="O8:O9"/>
    <mergeCell ref="P8:P9"/>
    <mergeCell ref="V8:V9"/>
    <mergeCell ref="H8:H9"/>
    <mergeCell ref="I8:I9"/>
    <mergeCell ref="C4:I4"/>
    <mergeCell ref="A8:B9"/>
    <mergeCell ref="J8:J9"/>
    <mergeCell ref="C8:C9"/>
    <mergeCell ref="D8:D9"/>
    <mergeCell ref="E8:E9"/>
    <mergeCell ref="F8:F9"/>
    <mergeCell ref="G8:G9"/>
    <mergeCell ref="A50:A53"/>
    <mergeCell ref="A10:A13"/>
    <mergeCell ref="A14:A17"/>
    <mergeCell ref="A1:B1"/>
    <mergeCell ref="A6:B6"/>
    <mergeCell ref="A4:B4"/>
    <mergeCell ref="A3:B3"/>
    <mergeCell ref="A2:B2"/>
    <mergeCell ref="A38:A41"/>
    <mergeCell ref="A42:A45"/>
    <mergeCell ref="A46:A49"/>
    <mergeCell ref="A18:A21"/>
    <mergeCell ref="A22:A25"/>
    <mergeCell ref="A26:A29"/>
    <mergeCell ref="A30:A33"/>
    <mergeCell ref="A34:A37"/>
  </mergeCells>
  <phoneticPr fontId="2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F184"/>
  <sheetViews>
    <sheetView zoomScaleNormal="100" workbookViewId="0">
      <pane xSplit="1" ySplit="11" topLeftCell="B105" activePane="bottomRight" state="frozen"/>
      <selection activeCell="I13" sqref="A1:XFD1048576"/>
      <selection pane="topRight" activeCell="I13" sqref="A1:XFD1048576"/>
      <selection pane="bottomLeft" activeCell="I13" sqref="A1:XFD1048576"/>
      <selection pane="bottomRight" activeCell="G108" sqref="G108"/>
    </sheetView>
  </sheetViews>
  <sheetFormatPr baseColWidth="10" defaultColWidth="11.44140625" defaultRowHeight="13.2" x14ac:dyDescent="0.25"/>
  <cols>
    <col min="1" max="1" width="14.5546875" style="33" bestFit="1" customWidth="1"/>
    <col min="2" max="2" width="10.6640625" style="33" customWidth="1"/>
    <col min="3" max="3" width="12.44140625" style="32" customWidth="1"/>
    <col min="4" max="4" width="9.109375" style="33" bestFit="1" customWidth="1"/>
    <col min="5" max="5" width="12.44140625" style="33" customWidth="1"/>
    <col min="6" max="6" width="14" style="33" customWidth="1"/>
    <col min="7" max="7" width="14.88671875" style="33" customWidth="1"/>
    <col min="8" max="8" width="12.44140625" style="33" customWidth="1"/>
    <col min="9" max="9" width="10.44140625" style="33" bestFit="1" customWidth="1"/>
    <col min="10" max="10" width="12.44140625" style="33" customWidth="1"/>
    <col min="11" max="11" width="10" style="33" bestFit="1" customWidth="1"/>
    <col min="12" max="12" width="12.109375" style="33" customWidth="1"/>
    <col min="13" max="13" width="12" style="33" customWidth="1"/>
    <col min="14" max="14" width="12.5546875" style="33" customWidth="1"/>
    <col min="15" max="15" width="14" style="33" customWidth="1"/>
    <col min="16" max="16" width="11.44140625" style="33"/>
    <col min="17" max="17" width="12.33203125" style="33" customWidth="1"/>
    <col min="18" max="18" width="16.109375" style="33" customWidth="1"/>
    <col min="19" max="19" width="10.33203125" style="33" bestFit="1" customWidth="1"/>
    <col min="20" max="20" width="15.6640625" style="33" customWidth="1"/>
    <col min="21" max="22" width="12.44140625" style="33" customWidth="1"/>
    <col min="23" max="23" width="11.44140625" style="33"/>
    <col min="24" max="24" width="12.33203125" style="33" customWidth="1"/>
    <col min="25" max="25" width="11.44140625" style="33"/>
    <col min="26" max="26" width="13.33203125" style="33" customWidth="1"/>
    <col min="27" max="27" width="11.44140625" style="33"/>
    <col min="28" max="29" width="11.5546875" style="33" bestFit="1" customWidth="1"/>
    <col min="30" max="30" width="11.44140625" style="33"/>
    <col min="31" max="31" width="13.33203125" style="33" customWidth="1"/>
    <col min="32" max="32" width="11.44140625" style="33"/>
    <col min="33" max="33" width="13.33203125" style="33" customWidth="1"/>
    <col min="34" max="34" width="14.33203125" style="33" customWidth="1"/>
    <col min="35" max="35" width="11.44140625" style="33"/>
    <col min="36" max="36" width="12.33203125" style="33" customWidth="1"/>
    <col min="37" max="37" width="12.6640625" style="33" customWidth="1"/>
    <col min="38" max="39" width="12.5546875" style="33" customWidth="1"/>
    <col min="40" max="42" width="11.44140625" style="33"/>
    <col min="43" max="43" width="12.88671875" style="33" customWidth="1"/>
    <col min="44" max="44" width="13.33203125" style="33" customWidth="1"/>
    <col min="45" max="45" width="13.88671875" style="33" customWidth="1"/>
    <col min="46" max="47" width="11.44140625" style="33"/>
    <col min="48" max="48" width="12.109375" style="33" customWidth="1"/>
    <col min="49" max="49" width="11.44140625" style="33"/>
    <col min="50" max="50" width="13.5546875" style="33" customWidth="1"/>
    <col min="51" max="51" width="14.44140625" style="33" customWidth="1"/>
    <col min="52" max="52" width="11.44140625" style="33"/>
    <col min="53" max="53" width="13.88671875" style="33" customWidth="1"/>
    <col min="54" max="54" width="12.33203125" style="33" customWidth="1"/>
    <col min="55" max="55" width="11.88671875" style="33" customWidth="1"/>
    <col min="56" max="56" width="12.33203125" style="33" customWidth="1"/>
    <col min="57" max="57" width="11.44140625" style="33"/>
    <col min="58" max="58" width="12.6640625" style="33" customWidth="1"/>
    <col min="59" max="16384" width="11.44140625" style="33"/>
  </cols>
  <sheetData>
    <row r="1" spans="1:58" x14ac:dyDescent="0.25">
      <c r="A1" s="9" t="s">
        <v>10</v>
      </c>
      <c r="B1" s="48" t="s">
        <v>71</v>
      </c>
      <c r="C1" s="49"/>
      <c r="D1" s="49"/>
      <c r="E1" s="49"/>
      <c r="V1" s="9"/>
    </row>
    <row r="2" spans="1:58" x14ac:dyDescent="0.25">
      <c r="A2" s="8" t="s">
        <v>14</v>
      </c>
      <c r="B2" s="8" t="s">
        <v>60</v>
      </c>
      <c r="C2" s="33"/>
      <c r="V2" s="8"/>
    </row>
    <row r="3" spans="1:58" x14ac:dyDescent="0.25">
      <c r="A3" s="8" t="s">
        <v>11</v>
      </c>
      <c r="B3" s="8" t="s">
        <v>12</v>
      </c>
      <c r="C3" s="33"/>
      <c r="V3" s="8"/>
    </row>
    <row r="4" spans="1:58" x14ac:dyDescent="0.25">
      <c r="A4" s="8" t="s">
        <v>13</v>
      </c>
      <c r="B4" s="50" t="s">
        <v>68</v>
      </c>
      <c r="C4" s="33"/>
      <c r="V4" s="8"/>
    </row>
    <row r="5" spans="1:58" s="31" customFormat="1" x14ac:dyDescent="0.25">
      <c r="A5" s="30" t="s">
        <v>27</v>
      </c>
      <c r="B5" s="30" t="s">
        <v>34</v>
      </c>
      <c r="R5" s="33"/>
      <c r="S5" s="33"/>
      <c r="T5" s="33"/>
      <c r="U5" s="33"/>
      <c r="V5" s="30"/>
    </row>
    <row r="6" spans="1:58" x14ac:dyDescent="0.25">
      <c r="A6" s="8" t="s">
        <v>28</v>
      </c>
      <c r="B6" s="8" t="s">
        <v>128</v>
      </c>
      <c r="C6" s="33"/>
      <c r="V6" s="8"/>
    </row>
    <row r="7" spans="1:58" x14ac:dyDescent="0.25">
      <c r="A7" s="51" t="s">
        <v>50</v>
      </c>
      <c r="B7" s="51" t="s">
        <v>133</v>
      </c>
      <c r="C7" s="65"/>
      <c r="D7" s="52"/>
      <c r="E7" s="48"/>
      <c r="F7" s="50"/>
      <c r="G7" s="49"/>
      <c r="H7" s="49"/>
      <c r="I7" s="49"/>
      <c r="J7" s="49"/>
      <c r="K7" s="49"/>
      <c r="L7" s="49"/>
      <c r="M7" s="49"/>
      <c r="V7" s="8"/>
    </row>
    <row r="8" spans="1:58" x14ac:dyDescent="0.25">
      <c r="A8" s="150" t="s">
        <v>69</v>
      </c>
      <c r="B8" s="150" t="s">
        <v>126</v>
      </c>
      <c r="C8" s="65"/>
      <c r="D8" s="151"/>
      <c r="E8" s="152"/>
      <c r="F8" s="153"/>
      <c r="G8" s="154"/>
      <c r="H8" s="154"/>
      <c r="I8" s="154"/>
      <c r="J8" s="154"/>
      <c r="K8" s="154"/>
      <c r="L8" s="154"/>
      <c r="M8" s="154"/>
      <c r="V8" s="8"/>
    </row>
    <row r="9" spans="1:58" ht="15" customHeight="1" x14ac:dyDescent="0.25">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4.75" customHeight="1"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8" t="s">
        <v>120</v>
      </c>
      <c r="AN10" s="209" t="s">
        <v>26</v>
      </c>
      <c r="AO10" s="203" t="s">
        <v>37</v>
      </c>
      <c r="AP10" s="204" t="s">
        <v>25</v>
      </c>
      <c r="AQ10" s="204"/>
      <c r="AR10" s="204"/>
      <c r="AS10" s="204"/>
      <c r="AT10" s="204"/>
      <c r="AU10" s="204"/>
      <c r="AV10" s="205" t="s">
        <v>29</v>
      </c>
      <c r="AW10" s="204" t="s">
        <v>118</v>
      </c>
      <c r="AX10" s="204"/>
      <c r="AY10" s="204"/>
      <c r="AZ10" s="204"/>
      <c r="BA10" s="204"/>
      <c r="BB10" s="204"/>
      <c r="BC10" s="204"/>
      <c r="BD10" s="204"/>
      <c r="BE10" s="204"/>
      <c r="BF10" s="136" t="s">
        <v>120</v>
      </c>
    </row>
    <row r="11" spans="1:58" s="35" customFormat="1" ht="95.25" customHeight="1" x14ac:dyDescent="0.3">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5"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5">
      <c r="A12" s="37" t="s">
        <v>138</v>
      </c>
      <c r="B12" s="60">
        <v>13900.632651559001</v>
      </c>
      <c r="C12" s="76">
        <v>45.666016857999999</v>
      </c>
      <c r="D12" s="76">
        <v>4502.9174600020006</v>
      </c>
      <c r="E12" s="61">
        <v>594.98278762300004</v>
      </c>
      <c r="F12" s="62">
        <v>596.02344738500005</v>
      </c>
      <c r="G12" s="62">
        <v>549.12806308200004</v>
      </c>
      <c r="H12" s="62">
        <v>375.93717442399998</v>
      </c>
      <c r="I12" s="63">
        <v>2386.845987488</v>
      </c>
      <c r="J12" s="76">
        <v>4148.6046783579995</v>
      </c>
      <c r="K12" s="76">
        <v>4902.6600295319995</v>
      </c>
      <c r="L12" s="61">
        <v>1458.6014972739999</v>
      </c>
      <c r="M12" s="62">
        <v>1423.566141476</v>
      </c>
      <c r="N12" s="62">
        <v>128.47341306999999</v>
      </c>
      <c r="O12" s="62">
        <v>224.032020311</v>
      </c>
      <c r="P12" s="62">
        <v>159.96920590600001</v>
      </c>
      <c r="Q12" s="62">
        <v>153.65267700000001</v>
      </c>
      <c r="R12" s="62">
        <v>1219.6288682530001</v>
      </c>
      <c r="S12" s="63">
        <v>134.73620624200001</v>
      </c>
      <c r="T12" s="64">
        <v>300.78446680899998</v>
      </c>
      <c r="U12" s="53">
        <v>14032.136663831998</v>
      </c>
      <c r="V12" s="53">
        <v>59.166300783999993</v>
      </c>
      <c r="W12" s="53">
        <v>4423.0111840043328</v>
      </c>
      <c r="X12" s="123">
        <v>621.30372973933333</v>
      </c>
      <c r="Y12" s="123">
        <v>660.35360828566672</v>
      </c>
      <c r="Z12" s="123">
        <v>518.50987174466673</v>
      </c>
      <c r="AA12" s="123">
        <v>276.17518397800001</v>
      </c>
      <c r="AB12" s="123">
        <v>2346.6687902566664</v>
      </c>
      <c r="AC12" s="53">
        <v>4286.3277500586664</v>
      </c>
      <c r="AD12" s="53">
        <v>4962.1337533236674</v>
      </c>
      <c r="AE12" s="123">
        <v>1475.9260098989998</v>
      </c>
      <c r="AF12" s="123">
        <v>1470.5767451953334</v>
      </c>
      <c r="AG12" s="123">
        <v>120.69455610266668</v>
      </c>
      <c r="AH12" s="123">
        <v>207.00783126700003</v>
      </c>
      <c r="AI12" s="123">
        <v>174.92793045466667</v>
      </c>
      <c r="AJ12" s="123">
        <v>123.417764623</v>
      </c>
      <c r="AK12" s="123">
        <v>1263.2657151533333</v>
      </c>
      <c r="AL12" s="123">
        <v>126.31720062866667</v>
      </c>
      <c r="AM12" s="123">
        <v>301.49767566133329</v>
      </c>
      <c r="AN12" s="54">
        <v>86912.188441317005</v>
      </c>
      <c r="AO12" s="54">
        <v>192.81384243100001</v>
      </c>
      <c r="AP12" s="54">
        <v>24516.068911440001</v>
      </c>
      <c r="AQ12" s="124">
        <v>5386.5256549989999</v>
      </c>
      <c r="AR12" s="124">
        <v>5037.1393171059999</v>
      </c>
      <c r="AS12" s="124">
        <v>2214.7368137170001</v>
      </c>
      <c r="AT12" s="124">
        <v>735.43388299200001</v>
      </c>
      <c r="AU12" s="124">
        <v>11142.233242626</v>
      </c>
      <c r="AV12" s="54">
        <v>19159.723149612</v>
      </c>
      <c r="AW12" s="54">
        <v>38653.740819484003</v>
      </c>
      <c r="AX12" s="124">
        <v>11208.099596444999</v>
      </c>
      <c r="AY12" s="124">
        <v>12313.499928628</v>
      </c>
      <c r="AZ12" s="124">
        <v>1875.187797562</v>
      </c>
      <c r="BA12" s="124">
        <v>1409.2559659479998</v>
      </c>
      <c r="BB12" s="124">
        <v>1572.417986207</v>
      </c>
      <c r="BC12" s="124">
        <v>692.994574113</v>
      </c>
      <c r="BD12" s="124">
        <v>8553.6779852929994</v>
      </c>
      <c r="BE12" s="124">
        <v>1028.606985288</v>
      </c>
      <c r="BF12" s="124">
        <v>4389.8417183500005</v>
      </c>
    </row>
    <row r="13" spans="1:58" s="29" customFormat="1" x14ac:dyDescent="0.25">
      <c r="A13" s="37" t="s">
        <v>139</v>
      </c>
      <c r="B13" s="60">
        <v>14693.506969873997</v>
      </c>
      <c r="C13" s="76">
        <v>82.923511284</v>
      </c>
      <c r="D13" s="76">
        <v>4843.6659925349995</v>
      </c>
      <c r="E13" s="61">
        <v>634.90591751199997</v>
      </c>
      <c r="F13" s="62">
        <v>657.41153796899994</v>
      </c>
      <c r="G13" s="62">
        <v>646.473364672</v>
      </c>
      <c r="H13" s="62">
        <v>363.70517342699998</v>
      </c>
      <c r="I13" s="63">
        <v>2541.1699989550002</v>
      </c>
      <c r="J13" s="76">
        <v>4420.8137521729996</v>
      </c>
      <c r="K13" s="76">
        <v>5018.0207634179997</v>
      </c>
      <c r="L13" s="61">
        <v>1386.0477060129999</v>
      </c>
      <c r="M13" s="62">
        <v>1484.361583934</v>
      </c>
      <c r="N13" s="62">
        <v>144.385113034</v>
      </c>
      <c r="O13" s="62">
        <v>246.593178107</v>
      </c>
      <c r="P13" s="62">
        <v>194.44588541300001</v>
      </c>
      <c r="Q13" s="62">
        <v>152.98466662300001</v>
      </c>
      <c r="R13" s="62">
        <v>1283.7672786999999</v>
      </c>
      <c r="S13" s="63">
        <v>125.435351594</v>
      </c>
      <c r="T13" s="64">
        <v>328.08295046400002</v>
      </c>
      <c r="U13" s="53">
        <v>14984.525704272333</v>
      </c>
      <c r="V13" s="53">
        <v>67.680504056666663</v>
      </c>
      <c r="W13" s="53">
        <v>4857.1431295526663</v>
      </c>
      <c r="X13" s="123">
        <v>685.74216746833338</v>
      </c>
      <c r="Y13" s="123">
        <v>676.4028357753333</v>
      </c>
      <c r="Z13" s="123">
        <v>560.59706503733332</v>
      </c>
      <c r="AA13" s="123">
        <v>389.15698658900004</v>
      </c>
      <c r="AB13" s="123">
        <v>2545.2440746826669</v>
      </c>
      <c r="AC13" s="53">
        <v>4402.4044706060004</v>
      </c>
      <c r="AD13" s="53">
        <v>5261.7851988530001</v>
      </c>
      <c r="AE13" s="123">
        <v>1536.874289266</v>
      </c>
      <c r="AF13" s="123">
        <v>1517.2127129576668</v>
      </c>
      <c r="AG13" s="123">
        <v>153.27444231666666</v>
      </c>
      <c r="AH13" s="123">
        <v>238.89679769733334</v>
      </c>
      <c r="AI13" s="123">
        <v>176.06748918466667</v>
      </c>
      <c r="AJ13" s="123">
        <v>163.95515694400001</v>
      </c>
      <c r="AK13" s="123">
        <v>1370.3363246166664</v>
      </c>
      <c r="AL13" s="123">
        <v>105.16798587000001</v>
      </c>
      <c r="AM13" s="123">
        <v>395.51240120400001</v>
      </c>
      <c r="AN13" s="54">
        <v>99203.577150927013</v>
      </c>
      <c r="AO13" s="54">
        <v>364.01983164700005</v>
      </c>
      <c r="AP13" s="54">
        <v>27633.618083460002</v>
      </c>
      <c r="AQ13" s="124">
        <v>5613.095128207</v>
      </c>
      <c r="AR13" s="124">
        <v>5835.0480059699994</v>
      </c>
      <c r="AS13" s="124">
        <v>2690.345165701</v>
      </c>
      <c r="AT13" s="124">
        <v>747.44604827199998</v>
      </c>
      <c r="AU13" s="124">
        <v>12747.683735310002</v>
      </c>
      <c r="AV13" s="54">
        <v>21787.841355454002</v>
      </c>
      <c r="AW13" s="54">
        <v>43114.511772897</v>
      </c>
      <c r="AX13" s="124">
        <v>11559.620467309</v>
      </c>
      <c r="AY13" s="124">
        <v>13553.404969544999</v>
      </c>
      <c r="AZ13" s="124">
        <v>2745.249071573</v>
      </c>
      <c r="BA13" s="124">
        <v>1712.9211157150003</v>
      </c>
      <c r="BB13" s="124">
        <v>1133.2190635269999</v>
      </c>
      <c r="BC13" s="124">
        <v>965.49667140299994</v>
      </c>
      <c r="BD13" s="124">
        <v>10406.116990713999</v>
      </c>
      <c r="BE13" s="124">
        <v>1038.4834231109999</v>
      </c>
      <c r="BF13" s="124">
        <v>6303.5861074690001</v>
      </c>
    </row>
    <row r="14" spans="1:58" s="29" customFormat="1" x14ac:dyDescent="0.25">
      <c r="A14" s="37" t="s">
        <v>140</v>
      </c>
      <c r="B14" s="60">
        <v>15264.045295623</v>
      </c>
      <c r="C14" s="76">
        <v>18.459769225999999</v>
      </c>
      <c r="D14" s="76">
        <v>4810.249468424</v>
      </c>
      <c r="E14" s="61">
        <v>721.76412439199999</v>
      </c>
      <c r="F14" s="62">
        <v>697.35143883800004</v>
      </c>
      <c r="G14" s="62">
        <v>537.54603215600002</v>
      </c>
      <c r="H14" s="62">
        <v>417.86640435300001</v>
      </c>
      <c r="I14" s="63">
        <v>2435.7214686850002</v>
      </c>
      <c r="J14" s="76">
        <v>4714.5132239579998</v>
      </c>
      <c r="K14" s="76">
        <v>5381.2526119950007</v>
      </c>
      <c r="L14" s="61">
        <v>1514.348105669</v>
      </c>
      <c r="M14" s="62">
        <v>1619.013091114</v>
      </c>
      <c r="N14" s="62">
        <v>148.585656645</v>
      </c>
      <c r="O14" s="62">
        <v>291.526603029</v>
      </c>
      <c r="P14" s="62">
        <v>234.81247301499999</v>
      </c>
      <c r="Q14" s="62">
        <v>199.87937714200001</v>
      </c>
      <c r="R14" s="62">
        <v>1180.06925075</v>
      </c>
      <c r="S14" s="63">
        <v>193.01805463100001</v>
      </c>
      <c r="T14" s="64">
        <v>339.57022202000002</v>
      </c>
      <c r="U14" s="53">
        <v>15122.942186368002</v>
      </c>
      <c r="V14" s="53">
        <v>33.010725368666662</v>
      </c>
      <c r="W14" s="53">
        <v>4716.7645540936674</v>
      </c>
      <c r="X14" s="123">
        <v>706.24766852499999</v>
      </c>
      <c r="Y14" s="123">
        <v>694.94780383433351</v>
      </c>
      <c r="Z14" s="123">
        <v>470.12694526633339</v>
      </c>
      <c r="AA14" s="123">
        <v>428.13366039400006</v>
      </c>
      <c r="AB14" s="123">
        <v>2417.3084760740003</v>
      </c>
      <c r="AC14" s="53">
        <v>4562.8858843523331</v>
      </c>
      <c r="AD14" s="53">
        <v>5395.9236277413329</v>
      </c>
      <c r="AE14" s="123">
        <v>1549.0586792156666</v>
      </c>
      <c r="AF14" s="123">
        <v>1521.1496145829999</v>
      </c>
      <c r="AG14" s="123">
        <v>128.64360325266668</v>
      </c>
      <c r="AH14" s="123">
        <v>297.68872286200002</v>
      </c>
      <c r="AI14" s="123">
        <v>230.36094336433334</v>
      </c>
      <c r="AJ14" s="123">
        <v>168.84570807666668</v>
      </c>
      <c r="AK14" s="123">
        <v>1312.2268581790001</v>
      </c>
      <c r="AL14" s="123">
        <v>187.94949820800002</v>
      </c>
      <c r="AM14" s="123">
        <v>414.357394812</v>
      </c>
      <c r="AN14" s="54">
        <v>97110.162338233989</v>
      </c>
      <c r="AO14" s="54">
        <v>148.99696477800001</v>
      </c>
      <c r="AP14" s="54">
        <v>25783.566689444997</v>
      </c>
      <c r="AQ14" s="124">
        <v>5822.515891643</v>
      </c>
      <c r="AR14" s="124">
        <v>5834.5731565329997</v>
      </c>
      <c r="AS14" s="124">
        <v>2178.3407816429999</v>
      </c>
      <c r="AT14" s="124">
        <v>689.17280554499996</v>
      </c>
      <c r="AU14" s="124">
        <v>11258.964054081</v>
      </c>
      <c r="AV14" s="54">
        <v>21533.936423945001</v>
      </c>
      <c r="AW14" s="54">
        <v>42431.139743726002</v>
      </c>
      <c r="AX14" s="124">
        <v>12352.215028777002</v>
      </c>
      <c r="AY14" s="124">
        <v>14459.647603430001</v>
      </c>
      <c r="AZ14" s="124">
        <v>2131.7497225960001</v>
      </c>
      <c r="BA14" s="124">
        <v>1736.3498008160002</v>
      </c>
      <c r="BB14" s="124">
        <v>1073.044319244</v>
      </c>
      <c r="BC14" s="124">
        <v>873.07388611800002</v>
      </c>
      <c r="BD14" s="124">
        <v>8524.1888511889993</v>
      </c>
      <c r="BE14" s="124">
        <v>1280.8705315560001</v>
      </c>
      <c r="BF14" s="124">
        <v>7212.5225163399991</v>
      </c>
    </row>
    <row r="15" spans="1:58" s="107" customFormat="1" x14ac:dyDescent="0.25">
      <c r="A15" s="100" t="s">
        <v>141</v>
      </c>
      <c r="B15" s="101">
        <v>15363.283832405998</v>
      </c>
      <c r="C15" s="102">
        <v>42.415571745999998</v>
      </c>
      <c r="D15" s="102">
        <v>4891.1881644469995</v>
      </c>
      <c r="E15" s="103">
        <v>712.92381594100004</v>
      </c>
      <c r="F15" s="104">
        <v>665.67929190100006</v>
      </c>
      <c r="G15" s="104">
        <v>588.38291424099998</v>
      </c>
      <c r="H15" s="104">
        <v>399.261813862</v>
      </c>
      <c r="I15" s="105">
        <v>2524.9403285019998</v>
      </c>
      <c r="J15" s="102">
        <v>4568.8989889049999</v>
      </c>
      <c r="K15" s="102">
        <v>5510.3554165419991</v>
      </c>
      <c r="L15" s="103">
        <v>1796.1246106809999</v>
      </c>
      <c r="M15" s="104">
        <v>1710.485297103</v>
      </c>
      <c r="N15" s="104">
        <v>154.05507852100001</v>
      </c>
      <c r="O15" s="104">
        <v>306.917746534</v>
      </c>
      <c r="P15" s="104">
        <v>241.34804531500001</v>
      </c>
      <c r="Q15" s="104">
        <v>123.208905876</v>
      </c>
      <c r="R15" s="104">
        <v>1107.003460976</v>
      </c>
      <c r="S15" s="105">
        <v>71.212271536000003</v>
      </c>
      <c r="T15" s="106">
        <v>350.425690766</v>
      </c>
      <c r="U15" s="102">
        <v>15677.602701795002</v>
      </c>
      <c r="V15" s="102">
        <v>55.636630412333339</v>
      </c>
      <c r="W15" s="102">
        <v>4840.7319037236666</v>
      </c>
      <c r="X15" s="122">
        <v>730.75978418300008</v>
      </c>
      <c r="Y15" s="122">
        <v>687.18963057033341</v>
      </c>
      <c r="Z15" s="122">
        <v>573.13560951133331</v>
      </c>
      <c r="AA15" s="122">
        <v>375.93642250400006</v>
      </c>
      <c r="AB15" s="122">
        <v>2473.7104569549997</v>
      </c>
      <c r="AC15" s="102">
        <v>4837.7076177633326</v>
      </c>
      <c r="AD15" s="102">
        <v>5541.5746738116668</v>
      </c>
      <c r="AE15" s="122">
        <v>1551.688056749</v>
      </c>
      <c r="AF15" s="122">
        <v>1677.6369648359998</v>
      </c>
      <c r="AG15" s="122">
        <v>150.14049729133333</v>
      </c>
      <c r="AH15" s="122">
        <v>325.04941657900002</v>
      </c>
      <c r="AI15" s="122">
        <v>271.54813718166668</v>
      </c>
      <c r="AJ15" s="122">
        <v>145.275252962</v>
      </c>
      <c r="AK15" s="122">
        <v>1236.0158409103333</v>
      </c>
      <c r="AL15" s="122">
        <v>184.22050730233332</v>
      </c>
      <c r="AM15" s="122">
        <v>401.95187608400005</v>
      </c>
      <c r="AN15" s="102">
        <v>100875.178908602</v>
      </c>
      <c r="AO15" s="102">
        <v>309.13261211000003</v>
      </c>
      <c r="AP15" s="102">
        <v>27585.747740775001</v>
      </c>
      <c r="AQ15" s="122">
        <v>6262.1252161480006</v>
      </c>
      <c r="AR15" s="122">
        <v>5996.5571362869996</v>
      </c>
      <c r="AS15" s="122">
        <v>2975.8541059139998</v>
      </c>
      <c r="AT15" s="122">
        <v>555.277694172</v>
      </c>
      <c r="AU15" s="122">
        <v>11795.933588254</v>
      </c>
      <c r="AV15" s="102">
        <v>23351.093817926001</v>
      </c>
      <c r="AW15" s="102">
        <v>42194.967579238</v>
      </c>
      <c r="AX15" s="122">
        <v>11327.347885743</v>
      </c>
      <c r="AY15" s="122">
        <v>14261.324488413</v>
      </c>
      <c r="AZ15" s="122">
        <v>2498.496981883</v>
      </c>
      <c r="BA15" s="122">
        <v>1699.615665391</v>
      </c>
      <c r="BB15" s="122">
        <v>1696.910355104</v>
      </c>
      <c r="BC15" s="122">
        <v>777.65377893700008</v>
      </c>
      <c r="BD15" s="122">
        <v>8841.4112043429996</v>
      </c>
      <c r="BE15" s="122">
        <v>1092.207219424</v>
      </c>
      <c r="BF15" s="122">
        <v>7434.237158553</v>
      </c>
    </row>
    <row r="16" spans="1:58" s="29" customFormat="1" x14ac:dyDescent="0.25">
      <c r="A16" s="37" t="s">
        <v>142</v>
      </c>
      <c r="B16" s="60">
        <v>15713.998631963997</v>
      </c>
      <c r="C16" s="76">
        <v>91.399335871000005</v>
      </c>
      <c r="D16" s="76">
        <v>4896.8204910679997</v>
      </c>
      <c r="E16" s="61">
        <v>723.11460782899997</v>
      </c>
      <c r="F16" s="62">
        <v>638.63073225999995</v>
      </c>
      <c r="G16" s="62">
        <v>501.78976153000002</v>
      </c>
      <c r="H16" s="62">
        <v>389.19869589899997</v>
      </c>
      <c r="I16" s="63">
        <v>2644.0866935499998</v>
      </c>
      <c r="J16" s="76">
        <v>5004.7453961179999</v>
      </c>
      <c r="K16" s="76">
        <v>5269.3383034539993</v>
      </c>
      <c r="L16" s="61">
        <v>1379.50364483</v>
      </c>
      <c r="M16" s="62">
        <v>1606.0970222210001</v>
      </c>
      <c r="N16" s="62">
        <v>136.66345018999999</v>
      </c>
      <c r="O16" s="62">
        <v>323.85990471500003</v>
      </c>
      <c r="P16" s="62">
        <v>260.733007208</v>
      </c>
      <c r="Q16" s="62">
        <v>111.270750025</v>
      </c>
      <c r="R16" s="62">
        <v>1324.626593968</v>
      </c>
      <c r="S16" s="63">
        <v>126.58393029699999</v>
      </c>
      <c r="T16" s="64">
        <v>451.695105453</v>
      </c>
      <c r="U16" s="53">
        <v>16271.873972751331</v>
      </c>
      <c r="V16" s="53">
        <v>56.49792033833333</v>
      </c>
      <c r="W16" s="53">
        <v>5051.1045199543332</v>
      </c>
      <c r="X16" s="123">
        <v>733.48062158366668</v>
      </c>
      <c r="Y16" s="123">
        <v>691.59749503900002</v>
      </c>
      <c r="Z16" s="123">
        <v>547.43148020599995</v>
      </c>
      <c r="AA16" s="123">
        <v>334.97838374333332</v>
      </c>
      <c r="AB16" s="123">
        <v>2743.6165393823335</v>
      </c>
      <c r="AC16" s="53">
        <v>5106.653067113667</v>
      </c>
      <c r="AD16" s="53">
        <v>5575.797332526</v>
      </c>
      <c r="AE16" s="123">
        <v>1525.976018045</v>
      </c>
      <c r="AF16" s="123">
        <v>1757.9226690273333</v>
      </c>
      <c r="AG16" s="123">
        <v>173.28321217200002</v>
      </c>
      <c r="AH16" s="123">
        <v>338.40778510733332</v>
      </c>
      <c r="AI16" s="123">
        <v>223.81422782000001</v>
      </c>
      <c r="AJ16" s="123">
        <v>132.66542432566666</v>
      </c>
      <c r="AK16" s="123">
        <v>1315.0249984330001</v>
      </c>
      <c r="AL16" s="123">
        <v>108.70299759566667</v>
      </c>
      <c r="AM16" s="123">
        <v>481.82113281900001</v>
      </c>
      <c r="AN16" s="54">
        <v>102623.34849770099</v>
      </c>
      <c r="AO16" s="54">
        <v>278.289592669</v>
      </c>
      <c r="AP16" s="54">
        <v>27564.459374137001</v>
      </c>
      <c r="AQ16" s="124">
        <v>6623.5119677880011</v>
      </c>
      <c r="AR16" s="124">
        <v>6036.3443911140002</v>
      </c>
      <c r="AS16" s="124">
        <v>2416.5315255720002</v>
      </c>
      <c r="AT16" s="124">
        <v>674.540609561</v>
      </c>
      <c r="AU16" s="124">
        <v>11813.530880102</v>
      </c>
      <c r="AV16" s="54">
        <v>22778.47726548</v>
      </c>
      <c r="AW16" s="54">
        <v>43124.454696645997</v>
      </c>
      <c r="AX16" s="124">
        <v>12877.40494721</v>
      </c>
      <c r="AY16" s="124">
        <v>13728.249359209001</v>
      </c>
      <c r="AZ16" s="124">
        <v>2546.504017883</v>
      </c>
      <c r="BA16" s="124">
        <v>1664.323684188</v>
      </c>
      <c r="BB16" s="124">
        <v>1547.4745019400002</v>
      </c>
      <c r="BC16" s="124">
        <v>676.26209030000007</v>
      </c>
      <c r="BD16" s="124">
        <v>8997.1898437340005</v>
      </c>
      <c r="BE16" s="124">
        <v>1087.046252182</v>
      </c>
      <c r="BF16" s="124">
        <v>8877.6675687690004</v>
      </c>
    </row>
    <row r="17" spans="1:58" s="29" customFormat="1" x14ac:dyDescent="0.25">
      <c r="A17" s="37" t="s">
        <v>143</v>
      </c>
      <c r="B17" s="60">
        <v>14589.616090125</v>
      </c>
      <c r="C17" s="76">
        <v>42.65560121</v>
      </c>
      <c r="D17" s="76">
        <v>4463.4177776050001</v>
      </c>
      <c r="E17" s="61">
        <v>799.78372261799996</v>
      </c>
      <c r="F17" s="62">
        <v>539.59286759899999</v>
      </c>
      <c r="G17" s="62">
        <v>373.95134534599998</v>
      </c>
      <c r="H17" s="62">
        <v>522.89686038499997</v>
      </c>
      <c r="I17" s="63">
        <v>2227.192981657</v>
      </c>
      <c r="J17" s="76">
        <v>4587.7228229860002</v>
      </c>
      <c r="K17" s="76">
        <v>5073.7655327970006</v>
      </c>
      <c r="L17" s="61">
        <v>1222.395314014</v>
      </c>
      <c r="M17" s="62">
        <v>1538.4761324450001</v>
      </c>
      <c r="N17" s="62">
        <v>154.298287757</v>
      </c>
      <c r="O17" s="62">
        <v>308.87807226699999</v>
      </c>
      <c r="P17" s="62">
        <v>298.91658274500003</v>
      </c>
      <c r="Q17" s="62">
        <v>91.182749247000004</v>
      </c>
      <c r="R17" s="62">
        <v>1326.192522542</v>
      </c>
      <c r="S17" s="63">
        <v>133.42587177999999</v>
      </c>
      <c r="T17" s="64">
        <v>422.05435552699998</v>
      </c>
      <c r="U17" s="53">
        <v>15672.389487259667</v>
      </c>
      <c r="V17" s="53">
        <v>37.426914535666668</v>
      </c>
      <c r="W17" s="53">
        <v>4751.0113455856663</v>
      </c>
      <c r="X17" s="123">
        <v>796.69008322600018</v>
      </c>
      <c r="Y17" s="123">
        <v>583.60192674500001</v>
      </c>
      <c r="Z17" s="123">
        <v>393.87171265400002</v>
      </c>
      <c r="AA17" s="123">
        <v>476.32620253699997</v>
      </c>
      <c r="AB17" s="123">
        <v>2500.5214204236668</v>
      </c>
      <c r="AC17" s="53">
        <v>4921.8095244620008</v>
      </c>
      <c r="AD17" s="53">
        <v>5441.1930823076664</v>
      </c>
      <c r="AE17" s="123">
        <v>1409.8590865106664</v>
      </c>
      <c r="AF17" s="123">
        <v>1677.6644807136665</v>
      </c>
      <c r="AG17" s="123">
        <v>164.25168929100002</v>
      </c>
      <c r="AH17" s="123">
        <v>282.93136041333332</v>
      </c>
      <c r="AI17" s="123">
        <v>307.17071099899999</v>
      </c>
      <c r="AJ17" s="123">
        <v>101.89688354600001</v>
      </c>
      <c r="AK17" s="123">
        <v>1370.9027919913333</v>
      </c>
      <c r="AL17" s="123">
        <v>126.51607884266666</v>
      </c>
      <c r="AM17" s="123">
        <v>520.94862036866664</v>
      </c>
      <c r="AN17" s="54">
        <v>98659.661255170009</v>
      </c>
      <c r="AO17" s="54">
        <v>176.74414921100001</v>
      </c>
      <c r="AP17" s="54">
        <v>23936.284620047998</v>
      </c>
      <c r="AQ17" s="124">
        <v>6477.9359788900001</v>
      </c>
      <c r="AR17" s="124">
        <v>4225.415812882</v>
      </c>
      <c r="AS17" s="124">
        <v>1863.1049264180001</v>
      </c>
      <c r="AT17" s="124">
        <v>682.64260133799996</v>
      </c>
      <c r="AU17" s="124">
        <v>10687.185300519999</v>
      </c>
      <c r="AV17" s="54">
        <v>22030.126572449997</v>
      </c>
      <c r="AW17" s="54">
        <v>43256.674422646</v>
      </c>
      <c r="AX17" s="124">
        <v>12604.067739916001</v>
      </c>
      <c r="AY17" s="124">
        <v>13949.755787927999</v>
      </c>
      <c r="AZ17" s="124">
        <v>2407.3055698429998</v>
      </c>
      <c r="BA17" s="124">
        <v>1435.091807197</v>
      </c>
      <c r="BB17" s="124">
        <v>1928.4922809270001</v>
      </c>
      <c r="BC17" s="124">
        <v>563.58804371099995</v>
      </c>
      <c r="BD17" s="124">
        <v>9282.0662906239995</v>
      </c>
      <c r="BE17" s="124">
        <v>1086.3069025</v>
      </c>
      <c r="BF17" s="124">
        <v>9259.8314908150005</v>
      </c>
    </row>
    <row r="18" spans="1:58" s="29" customFormat="1" x14ac:dyDescent="0.25">
      <c r="A18" s="37" t="s">
        <v>144</v>
      </c>
      <c r="B18" s="60">
        <v>15513.082969852001</v>
      </c>
      <c r="C18" s="76">
        <v>9.7228369830000005</v>
      </c>
      <c r="D18" s="76">
        <v>4980.0383743729999</v>
      </c>
      <c r="E18" s="61">
        <v>798.73413413699996</v>
      </c>
      <c r="F18" s="62">
        <v>541.08720660799997</v>
      </c>
      <c r="G18" s="62">
        <v>386.13158490799998</v>
      </c>
      <c r="H18" s="62">
        <v>576.74145321699996</v>
      </c>
      <c r="I18" s="63">
        <v>2677.3439955029999</v>
      </c>
      <c r="J18" s="76">
        <v>4625.1544236600002</v>
      </c>
      <c r="K18" s="76">
        <v>5450.3136483759999</v>
      </c>
      <c r="L18" s="61">
        <v>1407.6236636829999</v>
      </c>
      <c r="M18" s="62">
        <v>1854.2813069829999</v>
      </c>
      <c r="N18" s="62">
        <v>121.49571880800001</v>
      </c>
      <c r="O18" s="62">
        <v>323.641551494</v>
      </c>
      <c r="P18" s="62">
        <v>291.25527957499997</v>
      </c>
      <c r="Q18" s="62">
        <v>103.335799021</v>
      </c>
      <c r="R18" s="62">
        <v>1239.20415716</v>
      </c>
      <c r="S18" s="63">
        <v>109.476171652</v>
      </c>
      <c r="T18" s="64">
        <v>447.85368646000001</v>
      </c>
      <c r="U18" s="53">
        <v>15426.430113656001</v>
      </c>
      <c r="V18" s="53">
        <v>102.90821617466666</v>
      </c>
      <c r="W18" s="53">
        <v>4733.8885892966673</v>
      </c>
      <c r="X18" s="123">
        <v>779.67595620266673</v>
      </c>
      <c r="Y18" s="123">
        <v>569.30041980333328</v>
      </c>
      <c r="Z18" s="123">
        <v>358.53942663833328</v>
      </c>
      <c r="AA18" s="123">
        <v>546.28987989766665</v>
      </c>
      <c r="AB18" s="123">
        <v>2480.0829067546665</v>
      </c>
      <c r="AC18" s="53">
        <v>4615.7075057259999</v>
      </c>
      <c r="AD18" s="53">
        <v>5476.9719295033337</v>
      </c>
      <c r="AE18" s="123">
        <v>1366.3306290586668</v>
      </c>
      <c r="AF18" s="123">
        <v>1823.1569469383332</v>
      </c>
      <c r="AG18" s="123">
        <v>152.23235879000001</v>
      </c>
      <c r="AH18" s="123">
        <v>304.07969171066668</v>
      </c>
      <c r="AI18" s="123">
        <v>300.10484474666669</v>
      </c>
      <c r="AJ18" s="123">
        <v>103.89555645666667</v>
      </c>
      <c r="AK18" s="123">
        <v>1305.5266950766666</v>
      </c>
      <c r="AL18" s="123">
        <v>121.64520672566665</v>
      </c>
      <c r="AM18" s="123">
        <v>496.95387295533328</v>
      </c>
      <c r="AN18" s="54">
        <v>98554.454758442997</v>
      </c>
      <c r="AO18" s="54">
        <v>784.98362535199999</v>
      </c>
      <c r="AP18" s="54">
        <v>25065.647182162</v>
      </c>
      <c r="AQ18" s="124">
        <v>6380.4368601450005</v>
      </c>
      <c r="AR18" s="124">
        <v>4636.5921731500002</v>
      </c>
      <c r="AS18" s="124">
        <v>1842.753448875</v>
      </c>
      <c r="AT18" s="124">
        <v>821.47825844499994</v>
      </c>
      <c r="AU18" s="124">
        <v>11384.386441547</v>
      </c>
      <c r="AV18" s="54">
        <v>21758.343007830001</v>
      </c>
      <c r="AW18" s="54">
        <v>41635.647630163003</v>
      </c>
      <c r="AX18" s="124">
        <v>11244.733935916</v>
      </c>
      <c r="AY18" s="124">
        <v>14112.437569749</v>
      </c>
      <c r="AZ18" s="124">
        <v>2629.3916440459998</v>
      </c>
      <c r="BA18" s="124">
        <v>1663.9650101479999</v>
      </c>
      <c r="BB18" s="124">
        <v>1432.430455357</v>
      </c>
      <c r="BC18" s="124">
        <v>625.231162337</v>
      </c>
      <c r="BD18" s="124">
        <v>9025.8578436780008</v>
      </c>
      <c r="BE18" s="124">
        <v>901.60000893199992</v>
      </c>
      <c r="BF18" s="124">
        <v>9309.8333129359999</v>
      </c>
    </row>
    <row r="19" spans="1:58" s="107" customFormat="1" x14ac:dyDescent="0.25">
      <c r="A19" s="100" t="s">
        <v>145</v>
      </c>
      <c r="B19" s="101">
        <v>15161.803850744</v>
      </c>
      <c r="C19" s="102">
        <v>93.631854235999995</v>
      </c>
      <c r="D19" s="102">
        <v>4501.3852466129993</v>
      </c>
      <c r="E19" s="103">
        <v>805.19618520500001</v>
      </c>
      <c r="F19" s="104">
        <v>514.24016967499995</v>
      </c>
      <c r="G19" s="104">
        <v>325.260628446</v>
      </c>
      <c r="H19" s="104">
        <v>530.38433812599999</v>
      </c>
      <c r="I19" s="105">
        <v>2326.3039251609998</v>
      </c>
      <c r="J19" s="102">
        <v>4120.4564039919997</v>
      </c>
      <c r="K19" s="102">
        <v>5929.6436285689988</v>
      </c>
      <c r="L19" s="103">
        <v>1411.06889277</v>
      </c>
      <c r="M19" s="104">
        <v>1895.2086669360001</v>
      </c>
      <c r="N19" s="104">
        <v>140.005672498</v>
      </c>
      <c r="O19" s="104">
        <v>287.86842969000003</v>
      </c>
      <c r="P19" s="104">
        <v>493.14804615399999</v>
      </c>
      <c r="Q19" s="104">
        <v>126.666554578</v>
      </c>
      <c r="R19" s="104">
        <v>1430.690182801</v>
      </c>
      <c r="S19" s="105">
        <v>144.98718314199999</v>
      </c>
      <c r="T19" s="106">
        <v>516.68671733400004</v>
      </c>
      <c r="U19" s="102">
        <v>15457.466438990667</v>
      </c>
      <c r="V19" s="102">
        <v>60.248200664666662</v>
      </c>
      <c r="W19" s="102">
        <v>4617.8451282200003</v>
      </c>
      <c r="X19" s="122">
        <v>758.10402369666656</v>
      </c>
      <c r="Y19" s="122">
        <v>562.86172809566676</v>
      </c>
      <c r="Z19" s="122">
        <v>385.16353366333334</v>
      </c>
      <c r="AA19" s="122">
        <v>387.88774475766667</v>
      </c>
      <c r="AB19" s="122">
        <v>2523.828098006667</v>
      </c>
      <c r="AC19" s="102">
        <v>4387.7558417540004</v>
      </c>
      <c r="AD19" s="102">
        <v>5836.3282608990003</v>
      </c>
      <c r="AE19" s="122">
        <v>1419.7982915679997</v>
      </c>
      <c r="AF19" s="122">
        <v>1946.3363791356667</v>
      </c>
      <c r="AG19" s="122">
        <v>151.64649874033333</v>
      </c>
      <c r="AH19" s="122">
        <v>329.96299884166666</v>
      </c>
      <c r="AI19" s="122">
        <v>347.463740073</v>
      </c>
      <c r="AJ19" s="122">
        <v>128.97286467033334</v>
      </c>
      <c r="AK19" s="122">
        <v>1388.023038652</v>
      </c>
      <c r="AL19" s="122">
        <v>124.124449218</v>
      </c>
      <c r="AM19" s="122">
        <v>555.28900745299995</v>
      </c>
      <c r="AN19" s="102">
        <v>98656.582633598999</v>
      </c>
      <c r="AO19" s="102">
        <v>353.52193275399998</v>
      </c>
      <c r="AP19" s="102">
        <v>23268.962596416</v>
      </c>
      <c r="AQ19" s="122">
        <v>5923.6265665159999</v>
      </c>
      <c r="AR19" s="122">
        <v>4257.417502268001</v>
      </c>
      <c r="AS19" s="122">
        <v>1617.6842462509999</v>
      </c>
      <c r="AT19" s="122">
        <v>754.90841386200009</v>
      </c>
      <c r="AU19" s="122">
        <v>10715.325867519001</v>
      </c>
      <c r="AV19" s="102">
        <v>19761.567867843001</v>
      </c>
      <c r="AW19" s="102">
        <v>44652.308517659993</v>
      </c>
      <c r="AX19" s="122">
        <v>11686.617491411</v>
      </c>
      <c r="AY19" s="122">
        <v>15580.234029939998</v>
      </c>
      <c r="AZ19" s="122">
        <v>1956.691605172</v>
      </c>
      <c r="BA19" s="122">
        <v>1574.01177153</v>
      </c>
      <c r="BB19" s="122">
        <v>1884.843876977</v>
      </c>
      <c r="BC19" s="122">
        <v>591.44988633899993</v>
      </c>
      <c r="BD19" s="122">
        <v>10374.470448327</v>
      </c>
      <c r="BE19" s="122">
        <v>1003.9894079640001</v>
      </c>
      <c r="BF19" s="122">
        <v>10620.221718926001</v>
      </c>
    </row>
    <row r="20" spans="1:58" s="29" customFormat="1" x14ac:dyDescent="0.25">
      <c r="A20" s="37" t="s">
        <v>146</v>
      </c>
      <c r="B20" s="60">
        <v>15453.511012286999</v>
      </c>
      <c r="C20" s="76">
        <v>19.423066541000001</v>
      </c>
      <c r="D20" s="76">
        <v>4942.7940316960003</v>
      </c>
      <c r="E20" s="61">
        <v>841.54944399299995</v>
      </c>
      <c r="F20" s="62">
        <v>589.74460552999994</v>
      </c>
      <c r="G20" s="62">
        <v>464.70129811300001</v>
      </c>
      <c r="H20" s="62">
        <v>515.41026602600004</v>
      </c>
      <c r="I20" s="63">
        <v>2531.3884180340001</v>
      </c>
      <c r="J20" s="76">
        <v>4061.9928111069999</v>
      </c>
      <c r="K20" s="76">
        <v>5960.236013153999</v>
      </c>
      <c r="L20" s="61">
        <v>1415.1381801739999</v>
      </c>
      <c r="M20" s="62">
        <v>2062.5702302959999</v>
      </c>
      <c r="N20" s="62">
        <v>175.52928010100001</v>
      </c>
      <c r="O20" s="62">
        <v>253.80165210199999</v>
      </c>
      <c r="P20" s="62">
        <v>237.38889223499999</v>
      </c>
      <c r="Q20" s="62">
        <v>103.518309675</v>
      </c>
      <c r="R20" s="62">
        <v>1606.2343442710001</v>
      </c>
      <c r="S20" s="63">
        <v>106.0551243</v>
      </c>
      <c r="T20" s="64">
        <v>469.06508978900001</v>
      </c>
      <c r="U20" s="53">
        <v>15436.094700350333</v>
      </c>
      <c r="V20" s="53">
        <v>18.689800053999999</v>
      </c>
      <c r="W20" s="53">
        <v>4612.2717434683327</v>
      </c>
      <c r="X20" s="123">
        <v>827.78381204366667</v>
      </c>
      <c r="Y20" s="123">
        <v>606.01758599966661</v>
      </c>
      <c r="Z20" s="123">
        <v>379.9696608733334</v>
      </c>
      <c r="AA20" s="123">
        <v>446.07170367166663</v>
      </c>
      <c r="AB20" s="123">
        <v>2352.4289808799999</v>
      </c>
      <c r="AC20" s="53">
        <v>4094.3439928410003</v>
      </c>
      <c r="AD20" s="53">
        <v>6103.7196758759992</v>
      </c>
      <c r="AE20" s="123">
        <v>1477.7140350996667</v>
      </c>
      <c r="AF20" s="123">
        <v>2026.8985444849998</v>
      </c>
      <c r="AG20" s="123">
        <v>163.39265791866666</v>
      </c>
      <c r="AH20" s="123">
        <v>284.63953087600004</v>
      </c>
      <c r="AI20" s="123">
        <v>407.05075144300002</v>
      </c>
      <c r="AJ20" s="123">
        <v>119.79777413200001</v>
      </c>
      <c r="AK20" s="123">
        <v>1509.7905758846666</v>
      </c>
      <c r="AL20" s="123">
        <v>114.43580603700001</v>
      </c>
      <c r="AM20" s="123">
        <v>607.06948811099994</v>
      </c>
      <c r="AN20" s="54">
        <v>99143.846984663993</v>
      </c>
      <c r="AO20" s="54">
        <v>137.56838052500001</v>
      </c>
      <c r="AP20" s="54">
        <v>25277.941571602998</v>
      </c>
      <c r="AQ20" s="124">
        <v>7048.3401948770006</v>
      </c>
      <c r="AR20" s="124">
        <v>4529.3528092320003</v>
      </c>
      <c r="AS20" s="124">
        <v>1888.0186535679998</v>
      </c>
      <c r="AT20" s="124">
        <v>668.33247481599994</v>
      </c>
      <c r="AU20" s="124">
        <v>11143.89743911</v>
      </c>
      <c r="AV20" s="54">
        <v>18992.191143475</v>
      </c>
      <c r="AW20" s="54">
        <v>43897.982997537998</v>
      </c>
      <c r="AX20" s="124">
        <v>11488.670899191</v>
      </c>
      <c r="AY20" s="124">
        <v>16130.451588516</v>
      </c>
      <c r="AZ20" s="124">
        <v>2138.1097593650002</v>
      </c>
      <c r="BA20" s="124">
        <v>1246.3479503580002</v>
      </c>
      <c r="BB20" s="124">
        <v>1585.1911512699999</v>
      </c>
      <c r="BC20" s="124">
        <v>506.99788328900001</v>
      </c>
      <c r="BD20" s="124">
        <v>9791.4177718730007</v>
      </c>
      <c r="BE20" s="124">
        <v>1010.7959936760001</v>
      </c>
      <c r="BF20" s="124">
        <v>10838.162891522999</v>
      </c>
    </row>
    <row r="21" spans="1:58" s="29" customFormat="1" x14ac:dyDescent="0.25">
      <c r="A21" s="37" t="s">
        <v>147</v>
      </c>
      <c r="B21" s="60">
        <v>15912.405520200002</v>
      </c>
      <c r="C21" s="76">
        <v>20.945715747000001</v>
      </c>
      <c r="D21" s="76">
        <v>5107.1589264639997</v>
      </c>
      <c r="E21" s="61">
        <v>798.238296838</v>
      </c>
      <c r="F21" s="62">
        <v>546.06867635799995</v>
      </c>
      <c r="G21" s="62">
        <v>755.28007956800002</v>
      </c>
      <c r="H21" s="62">
        <v>529.236511447</v>
      </c>
      <c r="I21" s="63">
        <v>2478.3353622529999</v>
      </c>
      <c r="J21" s="76">
        <v>4217.1139001109996</v>
      </c>
      <c r="K21" s="76">
        <v>6054.1553633720014</v>
      </c>
      <c r="L21" s="61">
        <v>1572.5411273689999</v>
      </c>
      <c r="M21" s="62">
        <v>1955.0196982320001</v>
      </c>
      <c r="N21" s="62">
        <v>161.39033492499999</v>
      </c>
      <c r="O21" s="62">
        <v>261.77765976699999</v>
      </c>
      <c r="P21" s="62">
        <v>305.181865695</v>
      </c>
      <c r="Q21" s="62">
        <v>133.442380313</v>
      </c>
      <c r="R21" s="62">
        <v>1527.1738935410001</v>
      </c>
      <c r="S21" s="63">
        <v>137.62840353000001</v>
      </c>
      <c r="T21" s="64">
        <v>513.03161450599998</v>
      </c>
      <c r="U21" s="53">
        <v>15779.503334244664</v>
      </c>
      <c r="V21" s="53">
        <v>32.965308086</v>
      </c>
      <c r="W21" s="53">
        <v>5024.5224634136666</v>
      </c>
      <c r="X21" s="123">
        <v>783.54676078800003</v>
      </c>
      <c r="Y21" s="123">
        <v>626.10929818399995</v>
      </c>
      <c r="Z21" s="123">
        <v>585.48561472766676</v>
      </c>
      <c r="AA21" s="123">
        <v>490.38918891666663</v>
      </c>
      <c r="AB21" s="123">
        <v>2538.9916007973334</v>
      </c>
      <c r="AC21" s="53">
        <v>4124.7810360116664</v>
      </c>
      <c r="AD21" s="53">
        <v>6042.6201573869994</v>
      </c>
      <c r="AE21" s="123">
        <v>1613.3889531083332</v>
      </c>
      <c r="AF21" s="123">
        <v>1957.4861727263333</v>
      </c>
      <c r="AG21" s="123">
        <v>171.25582108733337</v>
      </c>
      <c r="AH21" s="123">
        <v>259.34037989466668</v>
      </c>
      <c r="AI21" s="123">
        <v>314.1202915303333</v>
      </c>
      <c r="AJ21" s="123">
        <v>122.336687032</v>
      </c>
      <c r="AK21" s="123">
        <v>1483.2548357296666</v>
      </c>
      <c r="AL21" s="123">
        <v>121.43701627833332</v>
      </c>
      <c r="AM21" s="123">
        <v>554.61436934633332</v>
      </c>
      <c r="AN21" s="54">
        <v>101107.40196919</v>
      </c>
      <c r="AO21" s="54">
        <v>247.384842967</v>
      </c>
      <c r="AP21" s="54">
        <v>25914.993158042002</v>
      </c>
      <c r="AQ21" s="124">
        <v>6327.3818293240001</v>
      </c>
      <c r="AR21" s="124">
        <v>4880.3632592690001</v>
      </c>
      <c r="AS21" s="124">
        <v>2254.7880422889998</v>
      </c>
      <c r="AT21" s="124">
        <v>663.16775805299994</v>
      </c>
      <c r="AU21" s="124">
        <v>11789.292269107</v>
      </c>
      <c r="AV21" s="54">
        <v>19393.932975248001</v>
      </c>
      <c r="AW21" s="54">
        <v>44635.293205766997</v>
      </c>
      <c r="AX21" s="124">
        <v>12484.127276051999</v>
      </c>
      <c r="AY21" s="124">
        <v>15708.423198322998</v>
      </c>
      <c r="AZ21" s="124">
        <v>2420.3395615280001</v>
      </c>
      <c r="BA21" s="124">
        <v>1007.8769268849999</v>
      </c>
      <c r="BB21" s="124">
        <v>1477.3005814600001</v>
      </c>
      <c r="BC21" s="124">
        <v>525.95938846199999</v>
      </c>
      <c r="BD21" s="124">
        <v>9844.7728768249999</v>
      </c>
      <c r="BE21" s="124">
        <v>1166.4933962320001</v>
      </c>
      <c r="BF21" s="124">
        <v>10915.797787166</v>
      </c>
    </row>
    <row r="22" spans="1:58" s="29" customFormat="1" x14ac:dyDescent="0.25">
      <c r="A22" s="37" t="s">
        <v>148</v>
      </c>
      <c r="B22" s="60">
        <v>15161.230069493002</v>
      </c>
      <c r="C22" s="76">
        <v>104.62703429600001</v>
      </c>
      <c r="D22" s="76">
        <v>4783.6037439720003</v>
      </c>
      <c r="E22" s="61">
        <v>746.26138470299998</v>
      </c>
      <c r="F22" s="62">
        <v>560.00527915999999</v>
      </c>
      <c r="G22" s="62">
        <v>623.48768230200005</v>
      </c>
      <c r="H22" s="62">
        <v>423.33651342899998</v>
      </c>
      <c r="I22" s="63">
        <v>2430.5128843779999</v>
      </c>
      <c r="J22" s="76">
        <v>3913.6529221010001</v>
      </c>
      <c r="K22" s="76">
        <v>5810.6233354350006</v>
      </c>
      <c r="L22" s="61">
        <v>1543.641035207</v>
      </c>
      <c r="M22" s="62">
        <v>1843.617471084</v>
      </c>
      <c r="N22" s="62">
        <v>188.143434176</v>
      </c>
      <c r="O22" s="62">
        <v>254.79959141</v>
      </c>
      <c r="P22" s="62">
        <v>251.61102423299999</v>
      </c>
      <c r="Q22" s="62">
        <v>149.48472709800001</v>
      </c>
      <c r="R22" s="62">
        <v>1477.0532714819999</v>
      </c>
      <c r="S22" s="63">
        <v>102.27278074500001</v>
      </c>
      <c r="T22" s="64">
        <v>548.72303368899998</v>
      </c>
      <c r="U22" s="53">
        <v>16032.420339742001</v>
      </c>
      <c r="V22" s="53">
        <v>124.06157430899999</v>
      </c>
      <c r="W22" s="53">
        <v>4995.6386644566664</v>
      </c>
      <c r="X22" s="123">
        <v>776.59984066766663</v>
      </c>
      <c r="Y22" s="123">
        <v>644.95949300966663</v>
      </c>
      <c r="Z22" s="123">
        <v>617.1380426523333</v>
      </c>
      <c r="AA22" s="123">
        <v>423.87341292599996</v>
      </c>
      <c r="AB22" s="123">
        <v>2533.0678752010003</v>
      </c>
      <c r="AC22" s="53">
        <v>4065.1303158786664</v>
      </c>
      <c r="AD22" s="53">
        <v>6237.9557798509995</v>
      </c>
      <c r="AE22" s="123">
        <v>1578.1682064333334</v>
      </c>
      <c r="AF22" s="123">
        <v>1888.4708535090001</v>
      </c>
      <c r="AG22" s="123">
        <v>192.53455270833334</v>
      </c>
      <c r="AH22" s="123">
        <v>333.23749933533333</v>
      </c>
      <c r="AI22" s="123">
        <v>325.78212399833336</v>
      </c>
      <c r="AJ22" s="123">
        <v>144.728031907</v>
      </c>
      <c r="AK22" s="123">
        <v>1541.5009130716669</v>
      </c>
      <c r="AL22" s="123">
        <v>233.533598888</v>
      </c>
      <c r="AM22" s="123">
        <v>609.63400524666667</v>
      </c>
      <c r="AN22" s="54">
        <v>100619.21867785</v>
      </c>
      <c r="AO22" s="54">
        <v>945.64666696299992</v>
      </c>
      <c r="AP22" s="54">
        <v>25136.477984274003</v>
      </c>
      <c r="AQ22" s="124">
        <v>6340.6057917890002</v>
      </c>
      <c r="AR22" s="124">
        <v>4731.2158026990001</v>
      </c>
      <c r="AS22" s="124">
        <v>2122.366691321</v>
      </c>
      <c r="AT22" s="124">
        <v>673.76481623999996</v>
      </c>
      <c r="AU22" s="124">
        <v>11268.524882225</v>
      </c>
      <c r="AV22" s="54">
        <v>18584.474386005</v>
      </c>
      <c r="AW22" s="54">
        <v>44531.045569339003</v>
      </c>
      <c r="AX22" s="124">
        <v>12740.632890846999</v>
      </c>
      <c r="AY22" s="124">
        <v>14292.896688852999</v>
      </c>
      <c r="AZ22" s="124">
        <v>2829.0427986549998</v>
      </c>
      <c r="BA22" s="124">
        <v>1000.5169768820001</v>
      </c>
      <c r="BB22" s="124">
        <v>1272.4912366819999</v>
      </c>
      <c r="BC22" s="124">
        <v>627.83960009299994</v>
      </c>
      <c r="BD22" s="124">
        <v>10177.797890079</v>
      </c>
      <c r="BE22" s="124">
        <v>1589.8274872480001</v>
      </c>
      <c r="BF22" s="124">
        <v>11421.574071269</v>
      </c>
    </row>
    <row r="23" spans="1:58" s="107" customFormat="1" x14ac:dyDescent="0.25">
      <c r="A23" s="100" t="s">
        <v>149</v>
      </c>
      <c r="B23" s="101">
        <v>15556.818406192</v>
      </c>
      <c r="C23" s="102">
        <v>87.091142680999994</v>
      </c>
      <c r="D23" s="102">
        <v>4840.7710486159995</v>
      </c>
      <c r="E23" s="103">
        <v>833.88935025700005</v>
      </c>
      <c r="F23" s="104">
        <v>601.07175573799998</v>
      </c>
      <c r="G23" s="104">
        <v>570.14497087200004</v>
      </c>
      <c r="H23" s="104">
        <v>397.46124314500003</v>
      </c>
      <c r="I23" s="105">
        <v>2438.2037286039999</v>
      </c>
      <c r="J23" s="102">
        <v>4272.5656277500002</v>
      </c>
      <c r="K23" s="102">
        <v>5810.5327597590012</v>
      </c>
      <c r="L23" s="103">
        <v>1613.9960762400001</v>
      </c>
      <c r="M23" s="104">
        <v>1943.4775595829999</v>
      </c>
      <c r="N23" s="104">
        <v>191.830292816</v>
      </c>
      <c r="O23" s="104">
        <v>195.33502949000001</v>
      </c>
      <c r="P23" s="104">
        <v>244.12681831899999</v>
      </c>
      <c r="Q23" s="104">
        <v>132.89390857000001</v>
      </c>
      <c r="R23" s="104">
        <v>1378.783389728</v>
      </c>
      <c r="S23" s="105">
        <v>110.08968501299999</v>
      </c>
      <c r="T23" s="106">
        <v>545.85782738600005</v>
      </c>
      <c r="U23" s="102">
        <v>16039.346922470999</v>
      </c>
      <c r="V23" s="102">
        <v>35.581901124333335</v>
      </c>
      <c r="W23" s="102">
        <v>5154.1233557109999</v>
      </c>
      <c r="X23" s="122">
        <v>862.6376220676666</v>
      </c>
      <c r="Y23" s="122">
        <v>657.97829521933329</v>
      </c>
      <c r="Z23" s="122">
        <v>645.54306638166668</v>
      </c>
      <c r="AA23" s="122">
        <v>459.17907248199998</v>
      </c>
      <c r="AB23" s="122">
        <v>2528.7852995603334</v>
      </c>
      <c r="AC23" s="102">
        <v>4215.0373384929999</v>
      </c>
      <c r="AD23" s="102">
        <v>6018.6614850746655</v>
      </c>
      <c r="AE23" s="122">
        <v>1587.8668877013333</v>
      </c>
      <c r="AF23" s="122">
        <v>1982.4713617683331</v>
      </c>
      <c r="AG23" s="122">
        <v>213.18390402266664</v>
      </c>
      <c r="AH23" s="122">
        <v>229.69384007533336</v>
      </c>
      <c r="AI23" s="122">
        <v>250.11122757533334</v>
      </c>
      <c r="AJ23" s="122">
        <v>136.35343499433336</v>
      </c>
      <c r="AK23" s="122">
        <v>1448.0871101133334</v>
      </c>
      <c r="AL23" s="122">
        <v>170.89371882399999</v>
      </c>
      <c r="AM23" s="122">
        <v>615.942842068</v>
      </c>
      <c r="AN23" s="102">
        <v>100656.713770481</v>
      </c>
      <c r="AO23" s="102">
        <v>308.67246594699998</v>
      </c>
      <c r="AP23" s="102">
        <v>26211.927730928001</v>
      </c>
      <c r="AQ23" s="122">
        <v>7062.6665111130005</v>
      </c>
      <c r="AR23" s="122">
        <v>4785.6413864780006</v>
      </c>
      <c r="AS23" s="122">
        <v>2328.9811563040003</v>
      </c>
      <c r="AT23" s="122">
        <v>509.72047818200002</v>
      </c>
      <c r="AU23" s="122">
        <v>11524.918198851001</v>
      </c>
      <c r="AV23" s="102">
        <v>18990.799651392001</v>
      </c>
      <c r="AW23" s="102">
        <v>43906.700889748994</v>
      </c>
      <c r="AX23" s="122">
        <v>13124.920367079001</v>
      </c>
      <c r="AY23" s="122">
        <v>14731.264422618002</v>
      </c>
      <c r="AZ23" s="122">
        <v>3153.9994299299997</v>
      </c>
      <c r="BA23" s="122">
        <v>755.40002361699999</v>
      </c>
      <c r="BB23" s="122">
        <v>960.46276384999987</v>
      </c>
      <c r="BC23" s="122">
        <v>502.48746875899997</v>
      </c>
      <c r="BD23" s="122">
        <v>9517.1590079060006</v>
      </c>
      <c r="BE23" s="122">
        <v>1161.0074059900001</v>
      </c>
      <c r="BF23" s="122">
        <v>11238.613032465</v>
      </c>
    </row>
    <row r="24" spans="1:58" s="29" customFormat="1" x14ac:dyDescent="0.25">
      <c r="A24" s="37" t="s">
        <v>150</v>
      </c>
      <c r="B24" s="60">
        <v>15259.538316694001</v>
      </c>
      <c r="C24" s="76">
        <v>95.052538642000002</v>
      </c>
      <c r="D24" s="76">
        <v>4718.3862768290001</v>
      </c>
      <c r="E24" s="61">
        <v>801.099555904</v>
      </c>
      <c r="F24" s="62">
        <v>591.88844072500001</v>
      </c>
      <c r="G24" s="62">
        <v>498.96396630599997</v>
      </c>
      <c r="H24" s="62">
        <v>455.304069067</v>
      </c>
      <c r="I24" s="63">
        <v>2371.1302448269998</v>
      </c>
      <c r="J24" s="76">
        <v>3947.6385804629999</v>
      </c>
      <c r="K24" s="76">
        <v>5986.5113904400005</v>
      </c>
      <c r="L24" s="61">
        <v>1598.314929638</v>
      </c>
      <c r="M24" s="62">
        <v>1887.7354333010001</v>
      </c>
      <c r="N24" s="62">
        <v>182.61408476400001</v>
      </c>
      <c r="O24" s="62">
        <v>144.73527699300001</v>
      </c>
      <c r="P24" s="62">
        <v>283.80984418999998</v>
      </c>
      <c r="Q24" s="62">
        <v>155.569753601</v>
      </c>
      <c r="R24" s="62">
        <v>1453.121473957</v>
      </c>
      <c r="S24" s="63">
        <v>280.61059399599998</v>
      </c>
      <c r="T24" s="64">
        <v>511.94953032000001</v>
      </c>
      <c r="U24" s="53">
        <v>16006.125967549335</v>
      </c>
      <c r="V24" s="53">
        <v>39.352330830999996</v>
      </c>
      <c r="W24" s="53">
        <v>5110.8673470210006</v>
      </c>
      <c r="X24" s="123">
        <v>893.55915802033326</v>
      </c>
      <c r="Y24" s="123">
        <v>643.84098017633335</v>
      </c>
      <c r="Z24" s="123">
        <v>628.63056341233323</v>
      </c>
      <c r="AA24" s="123">
        <v>417.28642950400007</v>
      </c>
      <c r="AB24" s="123">
        <v>2527.5502159080002</v>
      </c>
      <c r="AC24" s="53">
        <v>4104.9363756150005</v>
      </c>
      <c r="AD24" s="53">
        <v>6152.6244542269997</v>
      </c>
      <c r="AE24" s="123">
        <v>1705.7854489073334</v>
      </c>
      <c r="AF24" s="123">
        <v>1931.3155425433333</v>
      </c>
      <c r="AG24" s="123">
        <v>231.35709231099997</v>
      </c>
      <c r="AH24" s="123">
        <v>182.75541971633334</v>
      </c>
      <c r="AI24" s="123">
        <v>298.41951644333335</v>
      </c>
      <c r="AJ24" s="123">
        <v>145.17571549333334</v>
      </c>
      <c r="AK24" s="123">
        <v>1449.1976223046668</v>
      </c>
      <c r="AL24" s="123">
        <v>208.61809650766668</v>
      </c>
      <c r="AM24" s="123">
        <v>598.34545985533327</v>
      </c>
      <c r="AN24" s="54">
        <v>104379.20293499899</v>
      </c>
      <c r="AO24" s="54">
        <v>330.14071912399999</v>
      </c>
      <c r="AP24" s="54">
        <v>27230.216419230004</v>
      </c>
      <c r="AQ24" s="124">
        <v>8379.8830497080016</v>
      </c>
      <c r="AR24" s="124">
        <v>4390.3382597219997</v>
      </c>
      <c r="AS24" s="124">
        <v>2119.3316583010001</v>
      </c>
      <c r="AT24" s="124">
        <v>500.53776304600001</v>
      </c>
      <c r="AU24" s="124">
        <v>11840.125688453001</v>
      </c>
      <c r="AV24" s="54">
        <v>19269.361948378002</v>
      </c>
      <c r="AW24" s="54">
        <v>46254.744248566996</v>
      </c>
      <c r="AX24" s="124">
        <v>14789.503033776</v>
      </c>
      <c r="AY24" s="124">
        <v>14765.160672915001</v>
      </c>
      <c r="AZ24" s="124">
        <v>3367.7694289990004</v>
      </c>
      <c r="BA24" s="124">
        <v>738.88506180500008</v>
      </c>
      <c r="BB24" s="124">
        <v>1025.9576324940001</v>
      </c>
      <c r="BC24" s="124">
        <v>580.272474332</v>
      </c>
      <c r="BD24" s="124">
        <v>9944.4866865820004</v>
      </c>
      <c r="BE24" s="124">
        <v>1042.709257664</v>
      </c>
      <c r="BF24" s="124">
        <v>11294.7395997</v>
      </c>
    </row>
    <row r="25" spans="1:58" s="29" customFormat="1" x14ac:dyDescent="0.25">
      <c r="A25" s="37" t="s">
        <v>151</v>
      </c>
      <c r="B25" s="60">
        <v>16312.158736689</v>
      </c>
      <c r="C25" s="76">
        <v>120.746843114</v>
      </c>
      <c r="D25" s="76">
        <v>5158.3541484580001</v>
      </c>
      <c r="E25" s="61">
        <v>781.19029261399999</v>
      </c>
      <c r="F25" s="62">
        <v>665.27465748899999</v>
      </c>
      <c r="G25" s="62">
        <v>706.21760232999998</v>
      </c>
      <c r="H25" s="62">
        <v>470.55314225400002</v>
      </c>
      <c r="I25" s="63">
        <v>2535.1184537710001</v>
      </c>
      <c r="J25" s="76">
        <v>4005.6132664659999</v>
      </c>
      <c r="K25" s="76">
        <v>6472.7529644560009</v>
      </c>
      <c r="L25" s="61">
        <v>1730.8879758529999</v>
      </c>
      <c r="M25" s="62">
        <v>2192.8563588510001</v>
      </c>
      <c r="N25" s="62">
        <v>194.50365743399999</v>
      </c>
      <c r="O25" s="62">
        <v>186.40565047600001</v>
      </c>
      <c r="P25" s="62">
        <v>266.14984607100001</v>
      </c>
      <c r="Q25" s="62">
        <v>147.20797458000001</v>
      </c>
      <c r="R25" s="62">
        <v>1584.2654672690001</v>
      </c>
      <c r="S25" s="63">
        <v>170.476033922</v>
      </c>
      <c r="T25" s="64">
        <v>554.69151419499997</v>
      </c>
      <c r="U25" s="53">
        <v>15864.388329990668</v>
      </c>
      <c r="V25" s="53">
        <v>91.965548654333318</v>
      </c>
      <c r="W25" s="53">
        <v>5104.9151494793332</v>
      </c>
      <c r="X25" s="123">
        <v>791.86962138533329</v>
      </c>
      <c r="Y25" s="123">
        <v>666.19732781133325</v>
      </c>
      <c r="Z25" s="123">
        <v>687.62552585933338</v>
      </c>
      <c r="AA25" s="123">
        <v>502.71167488766667</v>
      </c>
      <c r="AB25" s="123">
        <v>2456.5109995356665</v>
      </c>
      <c r="AC25" s="53">
        <v>3949.5763328413336</v>
      </c>
      <c r="AD25" s="53">
        <v>6125.6344114619988</v>
      </c>
      <c r="AE25" s="123">
        <v>1671.4687895186664</v>
      </c>
      <c r="AF25" s="123">
        <v>2000.2280210833333</v>
      </c>
      <c r="AG25" s="123">
        <v>212.492499071</v>
      </c>
      <c r="AH25" s="123">
        <v>176.75981444599998</v>
      </c>
      <c r="AI25" s="123">
        <v>284.45277427866671</v>
      </c>
      <c r="AJ25" s="123">
        <v>139.80626680466665</v>
      </c>
      <c r="AK25" s="123">
        <v>1462.8902679903333</v>
      </c>
      <c r="AL25" s="123">
        <v>177.53597826933333</v>
      </c>
      <c r="AM25" s="123">
        <v>592.29688755366669</v>
      </c>
      <c r="AN25" s="54">
        <v>102583.36139903701</v>
      </c>
      <c r="AO25" s="54">
        <v>1007.5594234380001</v>
      </c>
      <c r="AP25" s="54">
        <v>25103.781280955001</v>
      </c>
      <c r="AQ25" s="124">
        <v>6381.664042077</v>
      </c>
      <c r="AR25" s="124">
        <v>5051.1521362909998</v>
      </c>
      <c r="AS25" s="124">
        <v>2007.4708488160002</v>
      </c>
      <c r="AT25" s="124">
        <v>437.22471353400005</v>
      </c>
      <c r="AU25" s="124">
        <v>11226.269540237001</v>
      </c>
      <c r="AV25" s="54">
        <v>17852.082315195999</v>
      </c>
      <c r="AW25" s="54">
        <v>46840.413343107</v>
      </c>
      <c r="AX25" s="124">
        <v>13861.060974863001</v>
      </c>
      <c r="AY25" s="124">
        <v>16337.320272124001</v>
      </c>
      <c r="AZ25" s="124">
        <v>3267.9517489209998</v>
      </c>
      <c r="BA25" s="124">
        <v>975.96890350800004</v>
      </c>
      <c r="BB25" s="124">
        <v>982.38189727899999</v>
      </c>
      <c r="BC25" s="124">
        <v>710.05743868299999</v>
      </c>
      <c r="BD25" s="124">
        <v>9475.2263911379996</v>
      </c>
      <c r="BE25" s="124">
        <v>1230.4457165909998</v>
      </c>
      <c r="BF25" s="124">
        <v>11779.525036341</v>
      </c>
    </row>
    <row r="26" spans="1:58" s="29" customFormat="1" x14ac:dyDescent="0.25">
      <c r="A26" s="37" t="s">
        <v>152</v>
      </c>
      <c r="B26" s="60">
        <v>16080.7943562</v>
      </c>
      <c r="C26" s="76">
        <v>27.733505525999998</v>
      </c>
      <c r="D26" s="76">
        <v>5079.8280045810006</v>
      </c>
      <c r="E26" s="61">
        <v>795.31664956199995</v>
      </c>
      <c r="F26" s="62">
        <v>704.43500756100002</v>
      </c>
      <c r="G26" s="62">
        <v>755.63333744500005</v>
      </c>
      <c r="H26" s="62">
        <v>334.20670529699998</v>
      </c>
      <c r="I26" s="63">
        <v>2490.2363047160002</v>
      </c>
      <c r="J26" s="76">
        <v>4247.2146915860003</v>
      </c>
      <c r="K26" s="76">
        <v>6185.0250649</v>
      </c>
      <c r="L26" s="61">
        <v>1714.810476181</v>
      </c>
      <c r="M26" s="62">
        <v>2043.5984228130001</v>
      </c>
      <c r="N26" s="62">
        <v>219.909229375</v>
      </c>
      <c r="O26" s="62">
        <v>208.44377305099999</v>
      </c>
      <c r="P26" s="62">
        <v>307.298222716</v>
      </c>
      <c r="Q26" s="62">
        <v>96.380512452000005</v>
      </c>
      <c r="R26" s="62">
        <v>1460.6066349130001</v>
      </c>
      <c r="S26" s="63">
        <v>133.97779339900001</v>
      </c>
      <c r="T26" s="64">
        <v>540.993089607</v>
      </c>
      <c r="U26" s="53">
        <v>16886.552393863331</v>
      </c>
      <c r="V26" s="53">
        <v>56.343816040666667</v>
      </c>
      <c r="W26" s="53">
        <v>5339.5235042843333</v>
      </c>
      <c r="X26" s="123">
        <v>831.03303404399992</v>
      </c>
      <c r="Y26" s="123">
        <v>734.92345264800008</v>
      </c>
      <c r="Z26" s="123">
        <v>830.06888486566675</v>
      </c>
      <c r="AA26" s="123">
        <v>399.68432513366662</v>
      </c>
      <c r="AB26" s="123">
        <v>2543.8138075930001</v>
      </c>
      <c r="AC26" s="53">
        <v>4260.1126521683327</v>
      </c>
      <c r="AD26" s="53">
        <v>6620.0033058196668</v>
      </c>
      <c r="AE26" s="123">
        <v>1850.9409705793332</v>
      </c>
      <c r="AF26" s="123">
        <v>2183.3176147653335</v>
      </c>
      <c r="AG26" s="123">
        <v>234.94128705000003</v>
      </c>
      <c r="AH26" s="123">
        <v>244.58157558833332</v>
      </c>
      <c r="AI26" s="123">
        <v>304.91412306366669</v>
      </c>
      <c r="AJ26" s="123">
        <v>100.82161011800001</v>
      </c>
      <c r="AK26" s="123">
        <v>1517.1757807689999</v>
      </c>
      <c r="AL26" s="123">
        <v>183.31034388600003</v>
      </c>
      <c r="AM26" s="123">
        <v>610.56911555033332</v>
      </c>
      <c r="AN26" s="54">
        <v>103781.173168409</v>
      </c>
      <c r="AO26" s="54">
        <v>593.90851824300012</v>
      </c>
      <c r="AP26" s="54">
        <v>25903.515071573995</v>
      </c>
      <c r="AQ26" s="124">
        <v>6786.2921276919997</v>
      </c>
      <c r="AR26" s="124">
        <v>5150.4587715019998</v>
      </c>
      <c r="AS26" s="124">
        <v>2213.5414265019999</v>
      </c>
      <c r="AT26" s="124">
        <v>315.17347747500003</v>
      </c>
      <c r="AU26" s="124">
        <v>11438.049268403</v>
      </c>
      <c r="AV26" s="54">
        <v>18789.842307567</v>
      </c>
      <c r="AW26" s="54">
        <v>46401.130009955988</v>
      </c>
      <c r="AX26" s="124">
        <v>14211.930789726001</v>
      </c>
      <c r="AY26" s="124">
        <v>16507.674449859001</v>
      </c>
      <c r="AZ26" s="124">
        <v>3599.8336093649996</v>
      </c>
      <c r="BA26" s="124">
        <v>902.84151764300009</v>
      </c>
      <c r="BB26" s="124">
        <v>941.01999619100002</v>
      </c>
      <c r="BC26" s="124">
        <v>530.27982693399997</v>
      </c>
      <c r="BD26" s="124">
        <v>8565.2211193429994</v>
      </c>
      <c r="BE26" s="124">
        <v>1142.3287008949999</v>
      </c>
      <c r="BF26" s="124">
        <v>12092.777261069001</v>
      </c>
    </row>
    <row r="27" spans="1:58" s="107" customFormat="1" x14ac:dyDescent="0.25">
      <c r="A27" s="100" t="s">
        <v>153</v>
      </c>
      <c r="B27" s="101">
        <v>16525.830944483001</v>
      </c>
      <c r="C27" s="102">
        <v>44.415575277999999</v>
      </c>
      <c r="D27" s="102">
        <v>4939.2494773380004</v>
      </c>
      <c r="E27" s="103">
        <v>677.32029429700003</v>
      </c>
      <c r="F27" s="104">
        <v>708.02077319400007</v>
      </c>
      <c r="G27" s="104">
        <v>753.97195015600005</v>
      </c>
      <c r="H27" s="104">
        <v>348.52107072199999</v>
      </c>
      <c r="I27" s="105">
        <v>2451.4153889690001</v>
      </c>
      <c r="J27" s="102">
        <v>4615.8739323039999</v>
      </c>
      <c r="K27" s="102">
        <v>6352.87722235</v>
      </c>
      <c r="L27" s="103">
        <v>1723.655412475</v>
      </c>
      <c r="M27" s="104">
        <v>1944.206393897</v>
      </c>
      <c r="N27" s="104">
        <v>206.43700271099999</v>
      </c>
      <c r="O27" s="104">
        <v>393.35607124900002</v>
      </c>
      <c r="P27" s="104">
        <v>314.04566158900002</v>
      </c>
      <c r="Q27" s="104">
        <v>145.20939218300001</v>
      </c>
      <c r="R27" s="104">
        <v>1458.4435844669999</v>
      </c>
      <c r="S27" s="105">
        <v>167.52370377899999</v>
      </c>
      <c r="T27" s="106">
        <v>573.41473721299997</v>
      </c>
      <c r="U27" s="102">
        <v>16966.401282716997</v>
      </c>
      <c r="V27" s="102">
        <v>25.844232769000001</v>
      </c>
      <c r="W27" s="102">
        <v>5074.8027541363335</v>
      </c>
      <c r="X27" s="122">
        <v>760.75103617900004</v>
      </c>
      <c r="Y27" s="122">
        <v>701.67336835633341</v>
      </c>
      <c r="Z27" s="122">
        <v>725.11108404100003</v>
      </c>
      <c r="AA27" s="122">
        <v>391.24284524366664</v>
      </c>
      <c r="AB27" s="122">
        <v>2496.0244203163334</v>
      </c>
      <c r="AC27" s="102">
        <v>4536.9334101406666</v>
      </c>
      <c r="AD27" s="102">
        <v>6688.3877662383347</v>
      </c>
      <c r="AE27" s="122">
        <v>1830.9981672763333</v>
      </c>
      <c r="AF27" s="122">
        <v>2056.5647935503334</v>
      </c>
      <c r="AG27" s="122">
        <v>240.15006431033336</v>
      </c>
      <c r="AH27" s="122">
        <v>371.28716135333337</v>
      </c>
      <c r="AI27" s="122">
        <v>327.85345200466668</v>
      </c>
      <c r="AJ27" s="122">
        <v>121.462665044</v>
      </c>
      <c r="AK27" s="122">
        <v>1503.6206194266667</v>
      </c>
      <c r="AL27" s="122">
        <v>236.4508432726667</v>
      </c>
      <c r="AM27" s="122">
        <v>640.43311943266656</v>
      </c>
      <c r="AN27" s="102">
        <v>105845.95148913701</v>
      </c>
      <c r="AO27" s="102">
        <v>392.199666261</v>
      </c>
      <c r="AP27" s="102">
        <v>25194.380902596</v>
      </c>
      <c r="AQ27" s="122">
        <v>6125.9995947810003</v>
      </c>
      <c r="AR27" s="122">
        <v>5371.6385922879999</v>
      </c>
      <c r="AS27" s="122">
        <v>2062.9218969359999</v>
      </c>
      <c r="AT27" s="122">
        <v>365.89541834299996</v>
      </c>
      <c r="AU27" s="122">
        <v>11267.925400247999</v>
      </c>
      <c r="AV27" s="102">
        <v>19745.211490433998</v>
      </c>
      <c r="AW27" s="102">
        <v>48705.501909696002</v>
      </c>
      <c r="AX27" s="122">
        <v>13916.265277301</v>
      </c>
      <c r="AY27" s="122">
        <v>16908.979723462999</v>
      </c>
      <c r="AZ27" s="122">
        <v>3932.0397719709999</v>
      </c>
      <c r="BA27" s="122">
        <v>1587.6755161430001</v>
      </c>
      <c r="BB27" s="122">
        <v>1286.7486581430001</v>
      </c>
      <c r="BC27" s="122">
        <v>610.99367651900002</v>
      </c>
      <c r="BD27" s="122">
        <v>9241.171404879</v>
      </c>
      <c r="BE27" s="122">
        <v>1221.6278812770001</v>
      </c>
      <c r="BF27" s="122">
        <v>11808.65752015</v>
      </c>
    </row>
    <row r="28" spans="1:58" s="29" customFormat="1" x14ac:dyDescent="0.25">
      <c r="A28" s="37" t="s">
        <v>154</v>
      </c>
      <c r="B28" s="60">
        <v>16531.952312797999</v>
      </c>
      <c r="C28" s="76">
        <v>75.497540290000003</v>
      </c>
      <c r="D28" s="76">
        <v>4905.4962392359994</v>
      </c>
      <c r="E28" s="61">
        <v>675.64888277</v>
      </c>
      <c r="F28" s="62">
        <v>576.61714714599998</v>
      </c>
      <c r="G28" s="62">
        <v>850.91962376399999</v>
      </c>
      <c r="H28" s="62">
        <v>354.52164202799997</v>
      </c>
      <c r="I28" s="63">
        <v>2447.7889435279999</v>
      </c>
      <c r="J28" s="76">
        <v>4790.2020709799999</v>
      </c>
      <c r="K28" s="76">
        <v>6216.1066210429999</v>
      </c>
      <c r="L28" s="61">
        <v>1628.9193046949999</v>
      </c>
      <c r="M28" s="62">
        <v>1879.7243510420001</v>
      </c>
      <c r="N28" s="62">
        <v>213.11893222099999</v>
      </c>
      <c r="O28" s="62">
        <v>416.98996189600001</v>
      </c>
      <c r="P28" s="62">
        <v>247.495921254</v>
      </c>
      <c r="Q28" s="62">
        <v>106.275454956</v>
      </c>
      <c r="R28" s="62">
        <v>1541.6182146399999</v>
      </c>
      <c r="S28" s="63">
        <v>181.964480339</v>
      </c>
      <c r="T28" s="64">
        <v>544.64984124900002</v>
      </c>
      <c r="U28" s="53">
        <v>17556.124222843337</v>
      </c>
      <c r="V28" s="53">
        <v>35.832141235666661</v>
      </c>
      <c r="W28" s="53">
        <v>5316.7021536983329</v>
      </c>
      <c r="X28" s="123">
        <v>709.19683015433338</v>
      </c>
      <c r="Y28" s="123">
        <v>746.68682722433334</v>
      </c>
      <c r="Z28" s="123">
        <v>858.04863560966669</v>
      </c>
      <c r="AA28" s="123">
        <v>395.73729925800006</v>
      </c>
      <c r="AB28" s="123">
        <v>2607.0325614520002</v>
      </c>
      <c r="AC28" s="53">
        <v>4899.2477000070003</v>
      </c>
      <c r="AD28" s="53">
        <v>6708.8531777493336</v>
      </c>
      <c r="AE28" s="123">
        <v>1787.1462790896667</v>
      </c>
      <c r="AF28" s="123">
        <v>2146.2562999936667</v>
      </c>
      <c r="AG28" s="123">
        <v>208.45204160399999</v>
      </c>
      <c r="AH28" s="123">
        <v>430.75254030066662</v>
      </c>
      <c r="AI28" s="123">
        <v>253.66446831600001</v>
      </c>
      <c r="AJ28" s="123">
        <v>144.04376384466664</v>
      </c>
      <c r="AK28" s="123">
        <v>1578.9103624879999</v>
      </c>
      <c r="AL28" s="123">
        <v>159.62742211266666</v>
      </c>
      <c r="AM28" s="123">
        <v>595.48905015299999</v>
      </c>
      <c r="AN28" s="54">
        <v>108079.61290187499</v>
      </c>
      <c r="AO28" s="54">
        <v>296.04733101199997</v>
      </c>
      <c r="AP28" s="54">
        <v>26693.248063742001</v>
      </c>
      <c r="AQ28" s="124">
        <v>5988.7051205079997</v>
      </c>
      <c r="AR28" s="124">
        <v>5586.6960305619996</v>
      </c>
      <c r="AS28" s="124">
        <v>2532.6869535340002</v>
      </c>
      <c r="AT28" s="124">
        <v>395.31314630300005</v>
      </c>
      <c r="AU28" s="124">
        <v>12189.846812835</v>
      </c>
      <c r="AV28" s="54">
        <v>21509.520409509001</v>
      </c>
      <c r="AW28" s="54">
        <v>48502.972803650999</v>
      </c>
      <c r="AX28" s="124">
        <v>14319.332960511001</v>
      </c>
      <c r="AY28" s="124">
        <v>16581.382835832999</v>
      </c>
      <c r="AZ28" s="124">
        <v>3462.6996253349998</v>
      </c>
      <c r="BA28" s="124">
        <v>1367.9748603150001</v>
      </c>
      <c r="BB28" s="124">
        <v>932.20597136399988</v>
      </c>
      <c r="BC28" s="124">
        <v>610.79578070899993</v>
      </c>
      <c r="BD28" s="124">
        <v>9892.2263060460009</v>
      </c>
      <c r="BE28" s="124">
        <v>1336.3544635380001</v>
      </c>
      <c r="BF28" s="124">
        <v>11077.824293961001</v>
      </c>
    </row>
    <row r="29" spans="1:58" s="29" customFormat="1" x14ac:dyDescent="0.25">
      <c r="A29" s="37" t="s">
        <v>155</v>
      </c>
      <c r="B29" s="60">
        <v>17549.75620077</v>
      </c>
      <c r="C29" s="76">
        <v>138.305693128</v>
      </c>
      <c r="D29" s="76">
        <v>5438.8948435090006</v>
      </c>
      <c r="E29" s="61">
        <v>686.24928183300005</v>
      </c>
      <c r="F29" s="62">
        <v>788.94041135299994</v>
      </c>
      <c r="G29" s="62">
        <v>838.53471627500005</v>
      </c>
      <c r="H29" s="62">
        <v>353.65378995200001</v>
      </c>
      <c r="I29" s="63">
        <v>2771.5166440960002</v>
      </c>
      <c r="J29" s="76">
        <v>5083.0715832690003</v>
      </c>
      <c r="K29" s="76">
        <v>6391.3771871619992</v>
      </c>
      <c r="L29" s="61">
        <v>1591.6885752579999</v>
      </c>
      <c r="M29" s="62">
        <v>2055.9599905780001</v>
      </c>
      <c r="N29" s="62">
        <v>190.84354434700001</v>
      </c>
      <c r="O29" s="62">
        <v>369.07377484300002</v>
      </c>
      <c r="P29" s="62">
        <v>262.686880089</v>
      </c>
      <c r="Q29" s="62">
        <v>133.99879708700001</v>
      </c>
      <c r="R29" s="62">
        <v>1677.929440954</v>
      </c>
      <c r="S29" s="63">
        <v>109.196184006</v>
      </c>
      <c r="T29" s="64">
        <v>498.10689370199998</v>
      </c>
      <c r="U29" s="53">
        <v>18170.009808752333</v>
      </c>
      <c r="V29" s="53">
        <v>62.150342993666662</v>
      </c>
      <c r="W29" s="53">
        <v>5623.8137779073331</v>
      </c>
      <c r="X29" s="123">
        <v>741.21865371933336</v>
      </c>
      <c r="Y29" s="123">
        <v>794.28701601800003</v>
      </c>
      <c r="Z29" s="123">
        <v>988.38112859</v>
      </c>
      <c r="AA29" s="123">
        <v>415.05406714633335</v>
      </c>
      <c r="AB29" s="123">
        <v>2684.8729124336664</v>
      </c>
      <c r="AC29" s="53">
        <v>5138.1001557980007</v>
      </c>
      <c r="AD29" s="53">
        <v>6762.4775998056666</v>
      </c>
      <c r="AE29" s="123">
        <v>1784.018879796</v>
      </c>
      <c r="AF29" s="123">
        <v>2181.7609155056666</v>
      </c>
      <c r="AG29" s="123">
        <v>224.69302418166669</v>
      </c>
      <c r="AH29" s="123">
        <v>308.64908749166665</v>
      </c>
      <c r="AI29" s="123">
        <v>264.62382207000002</v>
      </c>
      <c r="AJ29" s="123">
        <v>133.43546635433333</v>
      </c>
      <c r="AK29" s="123">
        <v>1708.775138273</v>
      </c>
      <c r="AL29" s="123">
        <v>156.52126613333334</v>
      </c>
      <c r="AM29" s="123">
        <v>583.46793224766668</v>
      </c>
      <c r="AN29" s="54">
        <v>111308.570344719</v>
      </c>
      <c r="AO29" s="54">
        <v>412.536417212</v>
      </c>
      <c r="AP29" s="54">
        <v>28450.91818973</v>
      </c>
      <c r="AQ29" s="124">
        <v>6530.9336750189996</v>
      </c>
      <c r="AR29" s="124">
        <v>6277.9574193600001</v>
      </c>
      <c r="AS29" s="124">
        <v>3093.3570721799997</v>
      </c>
      <c r="AT29" s="124">
        <v>434.83139470900005</v>
      </c>
      <c r="AU29" s="124">
        <v>12113.838628461999</v>
      </c>
      <c r="AV29" s="54">
        <v>22283.242870775</v>
      </c>
      <c r="AW29" s="54">
        <v>49472.061509137995</v>
      </c>
      <c r="AX29" s="124">
        <v>14785.147310615001</v>
      </c>
      <c r="AY29" s="124">
        <v>17126.579424144998</v>
      </c>
      <c r="AZ29" s="124">
        <v>3309.2970269500001</v>
      </c>
      <c r="BA29" s="124">
        <v>1416.465054666</v>
      </c>
      <c r="BB29" s="124">
        <v>924.88213996499996</v>
      </c>
      <c r="BC29" s="124">
        <v>487.93490727999995</v>
      </c>
      <c r="BD29" s="124">
        <v>10093.987829523001</v>
      </c>
      <c r="BE29" s="124">
        <v>1327.7678159939999</v>
      </c>
      <c r="BF29" s="124">
        <v>10689.811357864</v>
      </c>
    </row>
    <row r="30" spans="1:58" s="29" customFormat="1" x14ac:dyDescent="0.25">
      <c r="A30" s="37" t="s">
        <v>156</v>
      </c>
      <c r="B30" s="60">
        <v>17676.385970167001</v>
      </c>
      <c r="C30" s="76">
        <v>22.65556797</v>
      </c>
      <c r="D30" s="76">
        <v>5235.4976171159997</v>
      </c>
      <c r="E30" s="61">
        <v>735.82104161400002</v>
      </c>
      <c r="F30" s="62">
        <v>651.99291701499999</v>
      </c>
      <c r="G30" s="62">
        <v>913.60229716200001</v>
      </c>
      <c r="H30" s="62">
        <v>348.352659297</v>
      </c>
      <c r="I30" s="63">
        <v>2585.728702028</v>
      </c>
      <c r="J30" s="76">
        <v>5497.9250170269997</v>
      </c>
      <c r="K30" s="76">
        <v>6425.6287031949996</v>
      </c>
      <c r="L30" s="61">
        <v>1566.525585288</v>
      </c>
      <c r="M30" s="62">
        <v>2054.5015040359999</v>
      </c>
      <c r="N30" s="62">
        <v>199.95228366500001</v>
      </c>
      <c r="O30" s="62">
        <v>324.63888760200001</v>
      </c>
      <c r="P30" s="62">
        <v>272.99521870299998</v>
      </c>
      <c r="Q30" s="62">
        <v>160.621289526</v>
      </c>
      <c r="R30" s="62">
        <v>1744.9424456229999</v>
      </c>
      <c r="S30" s="63">
        <v>101.451488752</v>
      </c>
      <c r="T30" s="64">
        <v>494.67906485899999</v>
      </c>
      <c r="U30" s="53">
        <v>18294.826791173666</v>
      </c>
      <c r="V30" s="53">
        <v>125.61649971200001</v>
      </c>
      <c r="W30" s="53">
        <v>5403.4629485599999</v>
      </c>
      <c r="X30" s="123">
        <v>691.08294891833339</v>
      </c>
      <c r="Y30" s="123">
        <v>678.66924210033324</v>
      </c>
      <c r="Z30" s="123">
        <v>966.2479423176668</v>
      </c>
      <c r="AA30" s="123">
        <v>355.51238080500002</v>
      </c>
      <c r="AB30" s="123">
        <v>2711.9504344186666</v>
      </c>
      <c r="AC30" s="53">
        <v>5390.9266734860003</v>
      </c>
      <c r="AD30" s="53">
        <v>6811.3508682303336</v>
      </c>
      <c r="AE30" s="123">
        <v>1665.8713288636666</v>
      </c>
      <c r="AF30" s="123">
        <v>2199.788550017</v>
      </c>
      <c r="AG30" s="123">
        <v>207.53691089033336</v>
      </c>
      <c r="AH30" s="123">
        <v>363.15476613333334</v>
      </c>
      <c r="AI30" s="123">
        <v>268.16547453633331</v>
      </c>
      <c r="AJ30" s="123">
        <v>146.45279202666669</v>
      </c>
      <c r="AK30" s="123">
        <v>1807.7474260930001</v>
      </c>
      <c r="AL30" s="123">
        <v>152.63361967</v>
      </c>
      <c r="AM30" s="123">
        <v>563.46980118533338</v>
      </c>
      <c r="AN30" s="54">
        <v>110256.11133744799</v>
      </c>
      <c r="AO30" s="54">
        <v>877.51109397699997</v>
      </c>
      <c r="AP30" s="54">
        <v>26558.394025463997</v>
      </c>
      <c r="AQ30" s="124">
        <v>6086.7891419859998</v>
      </c>
      <c r="AR30" s="124">
        <v>4413.6062274319993</v>
      </c>
      <c r="AS30" s="124">
        <v>2858.6107268380001</v>
      </c>
      <c r="AT30" s="124">
        <v>453.43742899800003</v>
      </c>
      <c r="AU30" s="124">
        <v>12745.950500210001</v>
      </c>
      <c r="AV30" s="54">
        <v>23827.894555302002</v>
      </c>
      <c r="AW30" s="54">
        <v>49367.968200793999</v>
      </c>
      <c r="AX30" s="124">
        <v>13663.503608668001</v>
      </c>
      <c r="AY30" s="124">
        <v>17057.214511154001</v>
      </c>
      <c r="AZ30" s="124">
        <v>3517.017887991</v>
      </c>
      <c r="BA30" s="124">
        <v>1728.8323507969999</v>
      </c>
      <c r="BB30" s="124">
        <v>938.01242596299994</v>
      </c>
      <c r="BC30" s="124">
        <v>602.15867494700001</v>
      </c>
      <c r="BD30" s="124">
        <v>10736.56547809</v>
      </c>
      <c r="BE30" s="124">
        <v>1124.663263184</v>
      </c>
      <c r="BF30" s="124">
        <v>9624.3434619110012</v>
      </c>
    </row>
    <row r="31" spans="1:58" s="107" customFormat="1" x14ac:dyDescent="0.25">
      <c r="A31" s="100" t="s">
        <v>157</v>
      </c>
      <c r="B31" s="101">
        <v>18013.537609941999</v>
      </c>
      <c r="C31" s="102">
        <v>82.862669375999999</v>
      </c>
      <c r="D31" s="102">
        <v>5311.1556884430001</v>
      </c>
      <c r="E31" s="103">
        <v>756.93903200199998</v>
      </c>
      <c r="F31" s="104">
        <v>651.94356288600011</v>
      </c>
      <c r="G31" s="104">
        <v>942.889379674</v>
      </c>
      <c r="H31" s="104">
        <v>429.80038859299998</v>
      </c>
      <c r="I31" s="105">
        <v>2529.5833252880002</v>
      </c>
      <c r="J31" s="102">
        <v>5837.0097400389996</v>
      </c>
      <c r="K31" s="102">
        <v>6298.0916260829999</v>
      </c>
      <c r="L31" s="103">
        <v>1489.7059413889999</v>
      </c>
      <c r="M31" s="104">
        <v>1894.5679711780001</v>
      </c>
      <c r="N31" s="104">
        <v>169.133455553</v>
      </c>
      <c r="O31" s="104">
        <v>322.71423886299999</v>
      </c>
      <c r="P31" s="104">
        <v>321.65650489799998</v>
      </c>
      <c r="Q31" s="104">
        <v>132.17143839900001</v>
      </c>
      <c r="R31" s="104">
        <v>1823.6300321900001</v>
      </c>
      <c r="S31" s="105">
        <v>144.512043613</v>
      </c>
      <c r="T31" s="106">
        <v>484.417886001</v>
      </c>
      <c r="U31" s="102">
        <v>18419.459911678667</v>
      </c>
      <c r="V31" s="102">
        <v>90.309167801000001</v>
      </c>
      <c r="W31" s="102">
        <v>5480.6185260496668</v>
      </c>
      <c r="X31" s="122">
        <v>785.98522855200008</v>
      </c>
      <c r="Y31" s="122">
        <v>703.18995915633332</v>
      </c>
      <c r="Z31" s="122">
        <v>956.71825252066674</v>
      </c>
      <c r="AA31" s="122">
        <v>426.51964200933338</v>
      </c>
      <c r="AB31" s="122">
        <v>2608.2054438113332</v>
      </c>
      <c r="AC31" s="102">
        <v>5531.6564372586663</v>
      </c>
      <c r="AD31" s="102">
        <v>6765.7628782060001</v>
      </c>
      <c r="AE31" s="122">
        <v>1621.8879003733334</v>
      </c>
      <c r="AF31" s="122">
        <v>2057.7618704926667</v>
      </c>
      <c r="AG31" s="122">
        <v>190.38035343000001</v>
      </c>
      <c r="AH31" s="122">
        <v>398.18816286466671</v>
      </c>
      <c r="AI31" s="122">
        <v>327.985006699</v>
      </c>
      <c r="AJ31" s="122">
        <v>162.15366917499998</v>
      </c>
      <c r="AK31" s="122">
        <v>1863.7293521576667</v>
      </c>
      <c r="AL31" s="122">
        <v>143.67656301366665</v>
      </c>
      <c r="AM31" s="122">
        <v>551.11290236333332</v>
      </c>
      <c r="AN31" s="102">
        <v>109858.03981586</v>
      </c>
      <c r="AO31" s="102">
        <v>448.15573199400001</v>
      </c>
      <c r="AP31" s="102">
        <v>26025.519473052998</v>
      </c>
      <c r="AQ31" s="122">
        <v>6976.2447257130007</v>
      </c>
      <c r="AR31" s="122">
        <v>4505.0896495670004</v>
      </c>
      <c r="AS31" s="122">
        <v>2575.2680267430001</v>
      </c>
      <c r="AT31" s="122">
        <v>581.16620604299999</v>
      </c>
      <c r="AU31" s="122">
        <v>11387.750864987</v>
      </c>
      <c r="AV31" s="102">
        <v>23672.435877076001</v>
      </c>
      <c r="AW31" s="102">
        <v>50671.996645840998</v>
      </c>
      <c r="AX31" s="122">
        <v>13932.302982488001</v>
      </c>
      <c r="AY31" s="122">
        <v>17775.916812447998</v>
      </c>
      <c r="AZ31" s="122">
        <v>3293.1059084790004</v>
      </c>
      <c r="BA31" s="122">
        <v>1734.1033214279998</v>
      </c>
      <c r="BB31" s="122">
        <v>1344.226928695</v>
      </c>
      <c r="BC31" s="122">
        <v>720.03653181599998</v>
      </c>
      <c r="BD31" s="122">
        <v>10692.274878099999</v>
      </c>
      <c r="BE31" s="122">
        <v>1180.029282387</v>
      </c>
      <c r="BF31" s="122">
        <v>9039.9320878960007</v>
      </c>
    </row>
    <row r="32" spans="1:58" s="29" customFormat="1" x14ac:dyDescent="0.25">
      <c r="A32" s="37" t="s">
        <v>158</v>
      </c>
      <c r="B32" s="60">
        <v>18327.923038965</v>
      </c>
      <c r="C32" s="76">
        <v>94.390510368999998</v>
      </c>
      <c r="D32" s="76">
        <v>5357.9785441500007</v>
      </c>
      <c r="E32" s="61">
        <v>700.69551575200001</v>
      </c>
      <c r="F32" s="62">
        <v>613.32752492199995</v>
      </c>
      <c r="G32" s="62">
        <v>983.13248705599995</v>
      </c>
      <c r="H32" s="62">
        <v>536.54677607899998</v>
      </c>
      <c r="I32" s="63">
        <v>2524.2762403410002</v>
      </c>
      <c r="J32" s="76">
        <v>5504.3694340920001</v>
      </c>
      <c r="K32" s="76">
        <v>6825.3795850719998</v>
      </c>
      <c r="L32" s="61">
        <v>1561.3138036559999</v>
      </c>
      <c r="M32" s="62">
        <v>2497.7962600249998</v>
      </c>
      <c r="N32" s="62">
        <v>195.86017693400001</v>
      </c>
      <c r="O32" s="62">
        <v>361.370267555</v>
      </c>
      <c r="P32" s="62">
        <v>316.666456229</v>
      </c>
      <c r="Q32" s="62">
        <v>158.33256229899999</v>
      </c>
      <c r="R32" s="62">
        <v>1624.1849276139999</v>
      </c>
      <c r="S32" s="63">
        <v>109.85513075999999</v>
      </c>
      <c r="T32" s="64">
        <v>545.80496528200001</v>
      </c>
      <c r="U32" s="53">
        <v>18745.699621981665</v>
      </c>
      <c r="V32" s="53">
        <v>58.784160640000003</v>
      </c>
      <c r="W32" s="53">
        <v>5554.8201981556658</v>
      </c>
      <c r="X32" s="123">
        <v>720.74269768233341</v>
      </c>
      <c r="Y32" s="123">
        <v>684.06199450433326</v>
      </c>
      <c r="Z32" s="123">
        <v>1013.8503907836666</v>
      </c>
      <c r="AA32" s="123">
        <v>522.41097038933333</v>
      </c>
      <c r="AB32" s="123">
        <v>2613.7541447959998</v>
      </c>
      <c r="AC32" s="53">
        <v>5689.3174937063332</v>
      </c>
      <c r="AD32" s="53">
        <v>6815.5603827903342</v>
      </c>
      <c r="AE32" s="123">
        <v>1625.1825115466665</v>
      </c>
      <c r="AF32" s="123">
        <v>2251.8172615343333</v>
      </c>
      <c r="AG32" s="123">
        <v>204.65500348466665</v>
      </c>
      <c r="AH32" s="123">
        <v>373.59857010866671</v>
      </c>
      <c r="AI32" s="123">
        <v>318.06572271066671</v>
      </c>
      <c r="AJ32" s="123">
        <v>154.00229967966666</v>
      </c>
      <c r="AK32" s="123">
        <v>1772.7888095956666</v>
      </c>
      <c r="AL32" s="123">
        <v>115.45020413000002</v>
      </c>
      <c r="AM32" s="123">
        <v>627.21738668933324</v>
      </c>
      <c r="AN32" s="54">
        <v>113599.96679863401</v>
      </c>
      <c r="AO32" s="54">
        <v>556.86264693199996</v>
      </c>
      <c r="AP32" s="54">
        <v>26607.105020179002</v>
      </c>
      <c r="AQ32" s="124">
        <v>7197.2835341629998</v>
      </c>
      <c r="AR32" s="124">
        <v>4787.8086965530001</v>
      </c>
      <c r="AS32" s="124">
        <v>2158.071623839</v>
      </c>
      <c r="AT32" s="124">
        <v>805.49670341800004</v>
      </c>
      <c r="AU32" s="124">
        <v>11658.444462206</v>
      </c>
      <c r="AV32" s="54">
        <v>24545.959846728998</v>
      </c>
      <c r="AW32" s="54">
        <v>51209.291133163002</v>
      </c>
      <c r="AX32" s="124">
        <v>13342.689711823001</v>
      </c>
      <c r="AY32" s="124">
        <v>18927.867209769</v>
      </c>
      <c r="AZ32" s="124">
        <v>3474.4436824690001</v>
      </c>
      <c r="BA32" s="124">
        <v>2072.5230587420001</v>
      </c>
      <c r="BB32" s="124">
        <v>1282.527015996</v>
      </c>
      <c r="BC32" s="124">
        <v>701.26623738499995</v>
      </c>
      <c r="BD32" s="124">
        <v>10150.54842626</v>
      </c>
      <c r="BE32" s="124">
        <v>1257.4257907189999</v>
      </c>
      <c r="BF32" s="124">
        <v>10680.748151631</v>
      </c>
    </row>
    <row r="33" spans="1:58" s="29" customFormat="1" x14ac:dyDescent="0.25">
      <c r="A33" s="37" t="s">
        <v>159</v>
      </c>
      <c r="B33" s="60">
        <v>18042.023082436001</v>
      </c>
      <c r="C33" s="76">
        <v>31.30238318</v>
      </c>
      <c r="D33" s="76">
        <v>5079.9237373699998</v>
      </c>
      <c r="E33" s="61">
        <v>709.660147994</v>
      </c>
      <c r="F33" s="62">
        <v>593.31096205200004</v>
      </c>
      <c r="G33" s="62">
        <v>751.25687956199999</v>
      </c>
      <c r="H33" s="62">
        <v>486.98390575100001</v>
      </c>
      <c r="I33" s="63">
        <v>2538.711842011</v>
      </c>
      <c r="J33" s="76">
        <v>5662.0094797049996</v>
      </c>
      <c r="K33" s="76">
        <v>6668.066229991</v>
      </c>
      <c r="L33" s="61">
        <v>1789.1677074869999</v>
      </c>
      <c r="M33" s="62">
        <v>2050.002261099</v>
      </c>
      <c r="N33" s="62">
        <v>218.55988170800001</v>
      </c>
      <c r="O33" s="62">
        <v>313.08668418399998</v>
      </c>
      <c r="P33" s="62">
        <v>237.31324681999999</v>
      </c>
      <c r="Q33" s="62">
        <v>167.913038739</v>
      </c>
      <c r="R33" s="62">
        <v>1730.5024046169999</v>
      </c>
      <c r="S33" s="63">
        <v>161.52100533699999</v>
      </c>
      <c r="T33" s="64">
        <v>600.72125218999997</v>
      </c>
      <c r="U33" s="53">
        <v>18597.246139064333</v>
      </c>
      <c r="V33" s="53">
        <v>28.295542153333333</v>
      </c>
      <c r="W33" s="53">
        <v>5479.2158010980011</v>
      </c>
      <c r="X33" s="123">
        <v>735.06298418899996</v>
      </c>
      <c r="Y33" s="123">
        <v>642.68927008266667</v>
      </c>
      <c r="Z33" s="123">
        <v>933.78817340033322</v>
      </c>
      <c r="AA33" s="123">
        <v>524.7568624116667</v>
      </c>
      <c r="AB33" s="123">
        <v>2642.9185110143335</v>
      </c>
      <c r="AC33" s="53">
        <v>5703.0393782710007</v>
      </c>
      <c r="AD33" s="53">
        <v>6768.2379796306659</v>
      </c>
      <c r="AE33" s="123">
        <v>1678.4368488713335</v>
      </c>
      <c r="AF33" s="123">
        <v>2179.0130077526665</v>
      </c>
      <c r="AG33" s="123">
        <v>220.93901146733333</v>
      </c>
      <c r="AH33" s="123">
        <v>316.65720249133329</v>
      </c>
      <c r="AI33" s="123">
        <v>260.32637729866667</v>
      </c>
      <c r="AJ33" s="123">
        <v>169.97928738533335</v>
      </c>
      <c r="AK33" s="123">
        <v>1812.5463129043335</v>
      </c>
      <c r="AL33" s="123">
        <v>130.33993145966667</v>
      </c>
      <c r="AM33" s="123">
        <v>618.45743791133339</v>
      </c>
      <c r="AN33" s="54">
        <v>112907.95759386601</v>
      </c>
      <c r="AO33" s="54">
        <v>261.28677350800001</v>
      </c>
      <c r="AP33" s="54">
        <v>25795.713323877004</v>
      </c>
      <c r="AQ33" s="124">
        <v>6830.0604657260001</v>
      </c>
      <c r="AR33" s="124">
        <v>4970.9206705939996</v>
      </c>
      <c r="AS33" s="124">
        <v>2004.5861816649999</v>
      </c>
      <c r="AT33" s="124">
        <v>515.55830021099996</v>
      </c>
      <c r="AU33" s="124">
        <v>11474.587705681</v>
      </c>
      <c r="AV33" s="54">
        <v>25188.704642068002</v>
      </c>
      <c r="AW33" s="54">
        <v>51436.811545938006</v>
      </c>
      <c r="AX33" s="124">
        <v>14428.347384787998</v>
      </c>
      <c r="AY33" s="124">
        <v>17485.537549048</v>
      </c>
      <c r="AZ33" s="124">
        <v>3810.6578461339996</v>
      </c>
      <c r="BA33" s="124">
        <v>1930.7412340860001</v>
      </c>
      <c r="BB33" s="124">
        <v>1068.284996959</v>
      </c>
      <c r="BC33" s="124">
        <v>671.87820212500003</v>
      </c>
      <c r="BD33" s="124">
        <v>10836.139425895</v>
      </c>
      <c r="BE33" s="124">
        <v>1205.2249069029999</v>
      </c>
      <c r="BF33" s="124">
        <v>10225.441308474999</v>
      </c>
    </row>
    <row r="34" spans="1:58" s="29" customFormat="1" x14ac:dyDescent="0.25">
      <c r="A34" s="37" t="s">
        <v>160</v>
      </c>
      <c r="B34" s="60">
        <v>18854.349611902999</v>
      </c>
      <c r="C34" s="76">
        <v>44.386399699999998</v>
      </c>
      <c r="D34" s="76">
        <v>5408.4384811069995</v>
      </c>
      <c r="E34" s="61">
        <v>621.32845007499998</v>
      </c>
      <c r="F34" s="62">
        <v>666.16685053599997</v>
      </c>
      <c r="G34" s="62">
        <v>810.04771649700001</v>
      </c>
      <c r="H34" s="62">
        <v>629.84273637399997</v>
      </c>
      <c r="I34" s="63">
        <v>2681.052727625</v>
      </c>
      <c r="J34" s="76">
        <v>6006.1171642919999</v>
      </c>
      <c r="K34" s="76">
        <v>6793.3427036049998</v>
      </c>
      <c r="L34" s="61">
        <v>1699.0790835570001</v>
      </c>
      <c r="M34" s="62">
        <v>2159.111186869</v>
      </c>
      <c r="N34" s="62">
        <v>217.73638727599999</v>
      </c>
      <c r="O34" s="62">
        <v>457.93203377499998</v>
      </c>
      <c r="P34" s="62">
        <v>210.143968003</v>
      </c>
      <c r="Q34" s="62">
        <v>130.39895296</v>
      </c>
      <c r="R34" s="62">
        <v>1797.5753352459999</v>
      </c>
      <c r="S34" s="63">
        <v>121.36575591899999</v>
      </c>
      <c r="T34" s="64">
        <v>602.064863199</v>
      </c>
      <c r="U34" s="53">
        <v>18878.006087485002</v>
      </c>
      <c r="V34" s="53">
        <v>39.568862679666665</v>
      </c>
      <c r="W34" s="53">
        <v>5447.3654508463333</v>
      </c>
      <c r="X34" s="123">
        <v>704.90218037666671</v>
      </c>
      <c r="Y34" s="123">
        <v>724.9719065733334</v>
      </c>
      <c r="Z34" s="123">
        <v>793.54003021700009</v>
      </c>
      <c r="AA34" s="123">
        <v>510.28855903466666</v>
      </c>
      <c r="AB34" s="123">
        <v>2713.662774644667</v>
      </c>
      <c r="AC34" s="53">
        <v>5853.5227637926682</v>
      </c>
      <c r="AD34" s="53">
        <v>6887.1427481863338</v>
      </c>
      <c r="AE34" s="123">
        <v>1783.5581593936668</v>
      </c>
      <c r="AF34" s="123">
        <v>2224.6608149460003</v>
      </c>
      <c r="AG34" s="123">
        <v>244.32149752800001</v>
      </c>
      <c r="AH34" s="123">
        <v>336.92552538800004</v>
      </c>
      <c r="AI34" s="123">
        <v>198.57024938733332</v>
      </c>
      <c r="AJ34" s="123">
        <v>163.22764536233333</v>
      </c>
      <c r="AK34" s="123">
        <v>1799.2566196033333</v>
      </c>
      <c r="AL34" s="123">
        <v>136.62223657766665</v>
      </c>
      <c r="AM34" s="123">
        <v>650.40626197999995</v>
      </c>
      <c r="AN34" s="54">
        <v>116110.49882896901</v>
      </c>
      <c r="AO34" s="54">
        <v>296.529386993</v>
      </c>
      <c r="AP34" s="54">
        <v>26448.157179499998</v>
      </c>
      <c r="AQ34" s="124">
        <v>6723.2685799459996</v>
      </c>
      <c r="AR34" s="124">
        <v>5304.5209707819995</v>
      </c>
      <c r="AS34" s="124">
        <v>2166.7779810149996</v>
      </c>
      <c r="AT34" s="124">
        <v>422.87878299700003</v>
      </c>
      <c r="AU34" s="124">
        <v>11830.71086476</v>
      </c>
      <c r="AV34" s="54">
        <v>25813.245483129998</v>
      </c>
      <c r="AW34" s="54">
        <v>52228.280918307013</v>
      </c>
      <c r="AX34" s="124">
        <v>14781.229375155001</v>
      </c>
      <c r="AY34" s="124">
        <v>17949.616013687999</v>
      </c>
      <c r="AZ34" s="124">
        <v>3911.5985109590001</v>
      </c>
      <c r="BA34" s="124">
        <v>1912.9181354890002</v>
      </c>
      <c r="BB34" s="124">
        <v>847.65650329000005</v>
      </c>
      <c r="BC34" s="124">
        <v>681.93961703199989</v>
      </c>
      <c r="BD34" s="124">
        <v>11161.67530218</v>
      </c>
      <c r="BE34" s="124">
        <v>981.64746051399993</v>
      </c>
      <c r="BF34" s="124">
        <v>11324.285861038999</v>
      </c>
    </row>
    <row r="35" spans="1:58" s="107" customFormat="1" x14ac:dyDescent="0.25">
      <c r="A35" s="100" t="s">
        <v>161</v>
      </c>
      <c r="B35" s="101">
        <v>19890.529598596</v>
      </c>
      <c r="C35" s="102">
        <v>35.653119142000001</v>
      </c>
      <c r="D35" s="102">
        <v>5426.4205448339999</v>
      </c>
      <c r="E35" s="103">
        <v>631.44391550600005</v>
      </c>
      <c r="F35" s="104">
        <v>676.8797931979999</v>
      </c>
      <c r="G35" s="104">
        <v>732.558848539</v>
      </c>
      <c r="H35" s="104">
        <v>547.56504538900003</v>
      </c>
      <c r="I35" s="105">
        <v>2837.972942202</v>
      </c>
      <c r="J35" s="102">
        <v>6784.521231105</v>
      </c>
      <c r="K35" s="102">
        <v>6991.7613909670008</v>
      </c>
      <c r="L35" s="103">
        <v>1762.9101908109999</v>
      </c>
      <c r="M35" s="104">
        <v>2287.973249137</v>
      </c>
      <c r="N35" s="104">
        <v>235.77001987</v>
      </c>
      <c r="O35" s="104">
        <v>426.29725963300001</v>
      </c>
      <c r="P35" s="104">
        <v>221.220068489</v>
      </c>
      <c r="Q35" s="104">
        <v>150.84560761899999</v>
      </c>
      <c r="R35" s="104">
        <v>1771.6501377550001</v>
      </c>
      <c r="S35" s="105">
        <v>135.09485765299999</v>
      </c>
      <c r="T35" s="106">
        <v>652.17331254800001</v>
      </c>
      <c r="U35" s="102">
        <v>19087.297080366665</v>
      </c>
      <c r="V35" s="102">
        <v>30.748584613999999</v>
      </c>
      <c r="W35" s="102">
        <v>5326.7737028456668</v>
      </c>
      <c r="X35" s="122">
        <v>630.63810356466672</v>
      </c>
      <c r="Y35" s="122">
        <v>669.86347212533337</v>
      </c>
      <c r="Z35" s="122">
        <v>753.85610562933334</v>
      </c>
      <c r="AA35" s="122">
        <v>609.25156605933341</v>
      </c>
      <c r="AB35" s="122">
        <v>2663.1644554670002</v>
      </c>
      <c r="AC35" s="102">
        <v>6123.1227192996666</v>
      </c>
      <c r="AD35" s="102">
        <v>6932.6305015600001</v>
      </c>
      <c r="AE35" s="122">
        <v>1695.684676476</v>
      </c>
      <c r="AF35" s="122">
        <v>2230.8764934276664</v>
      </c>
      <c r="AG35" s="122">
        <v>218.69747741866669</v>
      </c>
      <c r="AH35" s="122">
        <v>479.03475784866669</v>
      </c>
      <c r="AI35" s="122">
        <v>199.84303066866667</v>
      </c>
      <c r="AJ35" s="122">
        <v>159.89119243799999</v>
      </c>
      <c r="AK35" s="122">
        <v>1801.6951104146667</v>
      </c>
      <c r="AL35" s="122">
        <v>146.90776286766666</v>
      </c>
      <c r="AM35" s="122">
        <v>674.02157204733328</v>
      </c>
      <c r="AN35" s="102">
        <v>113539.82107073202</v>
      </c>
      <c r="AO35" s="102">
        <v>247.390004691</v>
      </c>
      <c r="AP35" s="102">
        <v>25270.464373146999</v>
      </c>
      <c r="AQ35" s="122">
        <v>5960.8547197040007</v>
      </c>
      <c r="AR35" s="122">
        <v>4496.3505351049998</v>
      </c>
      <c r="AS35" s="122">
        <v>2104.254665378</v>
      </c>
      <c r="AT35" s="122">
        <v>503.28530159500002</v>
      </c>
      <c r="AU35" s="122">
        <v>12205.719151365</v>
      </c>
      <c r="AV35" s="102">
        <v>26969.212331647999</v>
      </c>
      <c r="AW35" s="102">
        <v>49523.914030283006</v>
      </c>
      <c r="AX35" s="122">
        <v>14140.789815949</v>
      </c>
      <c r="AY35" s="122">
        <v>15943.080570291</v>
      </c>
      <c r="AZ35" s="122">
        <v>3934.2282395450002</v>
      </c>
      <c r="BA35" s="122">
        <v>2141.3685644739999</v>
      </c>
      <c r="BB35" s="122">
        <v>713.56528016599998</v>
      </c>
      <c r="BC35" s="122">
        <v>674.05192658199996</v>
      </c>
      <c r="BD35" s="122">
        <v>10897.649841651</v>
      </c>
      <c r="BE35" s="122">
        <v>1079.179791625</v>
      </c>
      <c r="BF35" s="122">
        <v>11528.840330962999</v>
      </c>
    </row>
    <row r="36" spans="1:58" s="29" customFormat="1" x14ac:dyDescent="0.25">
      <c r="A36" s="37" t="s">
        <v>162</v>
      </c>
      <c r="B36" s="60">
        <v>19375.440009411999</v>
      </c>
      <c r="C36" s="76">
        <v>24.030773151999998</v>
      </c>
      <c r="D36" s="76">
        <v>5337.8574586249997</v>
      </c>
      <c r="E36" s="61">
        <v>645.33337450600004</v>
      </c>
      <c r="F36" s="62">
        <v>726.470619693</v>
      </c>
      <c r="G36" s="62">
        <v>767.10674680499994</v>
      </c>
      <c r="H36" s="62">
        <v>552.52616989399996</v>
      </c>
      <c r="I36" s="63">
        <v>2646.4205477270002</v>
      </c>
      <c r="J36" s="76">
        <v>6916.5606459150004</v>
      </c>
      <c r="K36" s="76">
        <v>6475.9865064339992</v>
      </c>
      <c r="L36" s="61">
        <v>1573.054422448</v>
      </c>
      <c r="M36" s="62">
        <v>2100.3179052239998</v>
      </c>
      <c r="N36" s="62">
        <v>212.71793883399999</v>
      </c>
      <c r="O36" s="62">
        <v>334.75122399899999</v>
      </c>
      <c r="P36" s="62">
        <v>243.27863477400001</v>
      </c>
      <c r="Q36" s="62">
        <v>147.175911308</v>
      </c>
      <c r="R36" s="62">
        <v>1703.03340826</v>
      </c>
      <c r="S36" s="63">
        <v>161.65706158699999</v>
      </c>
      <c r="T36" s="64">
        <v>621.00462528599996</v>
      </c>
      <c r="U36" s="53">
        <v>19274.986370694667</v>
      </c>
      <c r="V36" s="53">
        <v>19.853649817000001</v>
      </c>
      <c r="W36" s="53">
        <v>5362.4245464233336</v>
      </c>
      <c r="X36" s="123">
        <v>638.93669030599995</v>
      </c>
      <c r="Y36" s="123">
        <v>799.59439057333338</v>
      </c>
      <c r="Z36" s="123">
        <v>762.86508412033334</v>
      </c>
      <c r="AA36" s="123">
        <v>510.36859858233333</v>
      </c>
      <c r="AB36" s="123">
        <v>2650.6597828413337</v>
      </c>
      <c r="AC36" s="53">
        <v>6497.5348967896671</v>
      </c>
      <c r="AD36" s="53">
        <v>6671.9344720983336</v>
      </c>
      <c r="AE36" s="123">
        <v>1651.5778099766667</v>
      </c>
      <c r="AF36" s="123">
        <v>2122.7009810223335</v>
      </c>
      <c r="AG36" s="123">
        <v>228.171290602</v>
      </c>
      <c r="AH36" s="123">
        <v>396.93648456099999</v>
      </c>
      <c r="AI36" s="123">
        <v>240.67642044266665</v>
      </c>
      <c r="AJ36" s="123">
        <v>162.02506626533332</v>
      </c>
      <c r="AK36" s="123">
        <v>1728.5418318206666</v>
      </c>
      <c r="AL36" s="123">
        <v>141.30458740766667</v>
      </c>
      <c r="AM36" s="123">
        <v>723.23880556633333</v>
      </c>
      <c r="AN36" s="54">
        <v>115665.089956931</v>
      </c>
      <c r="AO36" s="54">
        <v>132.82377379799999</v>
      </c>
      <c r="AP36" s="54">
        <v>26166.321484026001</v>
      </c>
      <c r="AQ36" s="124">
        <v>6150.7406122729999</v>
      </c>
      <c r="AR36" s="124">
        <v>5630.3359728670002</v>
      </c>
      <c r="AS36" s="124">
        <v>2597.0843485149999</v>
      </c>
      <c r="AT36" s="124">
        <v>564.02371022099999</v>
      </c>
      <c r="AU36" s="124">
        <v>11224.13684015</v>
      </c>
      <c r="AV36" s="54">
        <v>27359.364580009002</v>
      </c>
      <c r="AW36" s="54">
        <v>50532.914547449</v>
      </c>
      <c r="AX36" s="124">
        <v>14676.171599524001</v>
      </c>
      <c r="AY36" s="124">
        <v>15999.504698912999</v>
      </c>
      <c r="AZ36" s="124">
        <v>4402.161531836</v>
      </c>
      <c r="BA36" s="124">
        <v>1765.6134058169998</v>
      </c>
      <c r="BB36" s="124">
        <v>942.80788908300008</v>
      </c>
      <c r="BC36" s="124">
        <v>673.24776006899992</v>
      </c>
      <c r="BD36" s="124">
        <v>10743.045038198001</v>
      </c>
      <c r="BE36" s="124">
        <v>1330.362624009</v>
      </c>
      <c r="BF36" s="124">
        <v>11473.665571648999</v>
      </c>
    </row>
    <row r="37" spans="1:58" s="29" customFormat="1" x14ac:dyDescent="0.25">
      <c r="A37" s="37" t="s">
        <v>163</v>
      </c>
      <c r="B37" s="60">
        <v>19686.413613807999</v>
      </c>
      <c r="C37" s="76">
        <v>35.381218552999997</v>
      </c>
      <c r="D37" s="76">
        <v>5696.1855715649999</v>
      </c>
      <c r="E37" s="61">
        <v>660.78278013800002</v>
      </c>
      <c r="F37" s="62">
        <v>764.29249049099997</v>
      </c>
      <c r="G37" s="62">
        <v>781.69184183599998</v>
      </c>
      <c r="H37" s="62">
        <v>705.922977876</v>
      </c>
      <c r="I37" s="63">
        <v>2783.4954812239998</v>
      </c>
      <c r="J37" s="76">
        <v>6952.5017475759996</v>
      </c>
      <c r="K37" s="76">
        <v>6321.6422317809993</v>
      </c>
      <c r="L37" s="61">
        <v>1439.657110117</v>
      </c>
      <c r="M37" s="62">
        <v>2125.5419318029999</v>
      </c>
      <c r="N37" s="62">
        <v>239.228506436</v>
      </c>
      <c r="O37" s="62">
        <v>220.807612702</v>
      </c>
      <c r="P37" s="62">
        <v>301.45356746800002</v>
      </c>
      <c r="Q37" s="62">
        <v>153.43566997900001</v>
      </c>
      <c r="R37" s="62">
        <v>1695.282555277</v>
      </c>
      <c r="S37" s="63">
        <v>146.235277999</v>
      </c>
      <c r="T37" s="64">
        <v>680.70284433300003</v>
      </c>
      <c r="U37" s="53">
        <v>19674.355056005999</v>
      </c>
      <c r="V37" s="53">
        <v>25.154591186666664</v>
      </c>
      <c r="W37" s="53">
        <v>5667.4405747226665</v>
      </c>
      <c r="X37" s="123">
        <v>704.21680613966657</v>
      </c>
      <c r="Y37" s="123">
        <v>775.90631776766668</v>
      </c>
      <c r="Z37" s="123">
        <v>703.27915856733341</v>
      </c>
      <c r="AA37" s="123">
        <v>644.58849541466668</v>
      </c>
      <c r="AB37" s="123">
        <v>2839.449796833333</v>
      </c>
      <c r="AC37" s="53">
        <v>6912.2868923679998</v>
      </c>
      <c r="AD37" s="53">
        <v>6338.1396593339996</v>
      </c>
      <c r="AE37" s="123">
        <v>1564.7583952626665</v>
      </c>
      <c r="AF37" s="123">
        <v>2061.1458923223331</v>
      </c>
      <c r="AG37" s="123">
        <v>258.31452606399995</v>
      </c>
      <c r="AH37" s="123">
        <v>239.40645858200003</v>
      </c>
      <c r="AI37" s="123">
        <v>280.45772055333333</v>
      </c>
      <c r="AJ37" s="123">
        <v>165.96234789499999</v>
      </c>
      <c r="AK37" s="123">
        <v>1613.9460595176668</v>
      </c>
      <c r="AL37" s="123">
        <v>154.148259137</v>
      </c>
      <c r="AM37" s="123">
        <v>731.33333839466661</v>
      </c>
      <c r="AN37" s="54">
        <v>115791.134056025</v>
      </c>
      <c r="AO37" s="54">
        <v>158.91263948</v>
      </c>
      <c r="AP37" s="54">
        <v>26685.407771602</v>
      </c>
      <c r="AQ37" s="124">
        <v>6960.8764307180008</v>
      </c>
      <c r="AR37" s="124">
        <v>4760.3254202509997</v>
      </c>
      <c r="AS37" s="124">
        <v>2771.5100185239999</v>
      </c>
      <c r="AT37" s="124">
        <v>577.8634364909999</v>
      </c>
      <c r="AU37" s="124">
        <v>11614.832465618001</v>
      </c>
      <c r="AV37" s="54">
        <v>28789.570081102</v>
      </c>
      <c r="AW37" s="54">
        <v>48979.61844453901</v>
      </c>
      <c r="AX37" s="124">
        <v>13682.088135955</v>
      </c>
      <c r="AY37" s="124">
        <v>15771.694950197001</v>
      </c>
      <c r="AZ37" s="124">
        <v>4571.7121295220004</v>
      </c>
      <c r="BA37" s="124">
        <v>1804.1203461760001</v>
      </c>
      <c r="BB37" s="124">
        <v>1182.585579093</v>
      </c>
      <c r="BC37" s="124">
        <v>681.09739663300002</v>
      </c>
      <c r="BD37" s="124">
        <v>9933.7212455730005</v>
      </c>
      <c r="BE37" s="124">
        <v>1352.59866139</v>
      </c>
      <c r="BF37" s="124">
        <v>11177.625119302</v>
      </c>
    </row>
    <row r="38" spans="1:58" s="29" customFormat="1" x14ac:dyDescent="0.25">
      <c r="A38" s="37" t="s">
        <v>164</v>
      </c>
      <c r="B38" s="60">
        <v>19835.198839295997</v>
      </c>
      <c r="C38" s="76">
        <v>29.518831290000001</v>
      </c>
      <c r="D38" s="76">
        <v>5641.2608356399996</v>
      </c>
      <c r="E38" s="61">
        <v>695.44755693900004</v>
      </c>
      <c r="F38" s="62">
        <v>721.56754972399995</v>
      </c>
      <c r="G38" s="62">
        <v>656.29366507999998</v>
      </c>
      <c r="H38" s="62">
        <v>845.617944061</v>
      </c>
      <c r="I38" s="63">
        <v>2722.3341198359999</v>
      </c>
      <c r="J38" s="76">
        <v>6883.7987502059996</v>
      </c>
      <c r="K38" s="76">
        <v>6486.7155417920003</v>
      </c>
      <c r="L38" s="61">
        <v>1509.322314086</v>
      </c>
      <c r="M38" s="62">
        <v>2300.824660663</v>
      </c>
      <c r="N38" s="62">
        <v>232.62308802999999</v>
      </c>
      <c r="O38" s="62">
        <v>363.87588795400001</v>
      </c>
      <c r="P38" s="62">
        <v>263.18584322999999</v>
      </c>
      <c r="Q38" s="62">
        <v>134.32478902700001</v>
      </c>
      <c r="R38" s="62">
        <v>1567.541528085</v>
      </c>
      <c r="S38" s="63">
        <v>115.017430717</v>
      </c>
      <c r="T38" s="64">
        <v>793.90488036800002</v>
      </c>
      <c r="U38" s="53">
        <v>19241.77562217267</v>
      </c>
      <c r="V38" s="53">
        <v>36.654457079666663</v>
      </c>
      <c r="W38" s="53">
        <v>5522.6302384273331</v>
      </c>
      <c r="X38" s="123">
        <v>701.24632439833329</v>
      </c>
      <c r="Y38" s="123">
        <v>779.38207162766673</v>
      </c>
      <c r="Z38" s="123">
        <v>666.02763238866658</v>
      </c>
      <c r="AA38" s="123">
        <v>764.4818926019999</v>
      </c>
      <c r="AB38" s="123">
        <v>2611.4923174106666</v>
      </c>
      <c r="AC38" s="53">
        <v>6360.2211900233333</v>
      </c>
      <c r="AD38" s="53">
        <v>6522.2302764783326</v>
      </c>
      <c r="AE38" s="123">
        <v>1568.8686242593333</v>
      </c>
      <c r="AF38" s="123">
        <v>2190.3291365280002</v>
      </c>
      <c r="AG38" s="123">
        <v>262.60083773966664</v>
      </c>
      <c r="AH38" s="123">
        <v>280.63870665600001</v>
      </c>
      <c r="AI38" s="123">
        <v>346.10435777100002</v>
      </c>
      <c r="AJ38" s="123">
        <v>131.11921165066667</v>
      </c>
      <c r="AK38" s="123">
        <v>1590.0120894666668</v>
      </c>
      <c r="AL38" s="123">
        <v>152.55731240700001</v>
      </c>
      <c r="AM38" s="123">
        <v>800.03946016400005</v>
      </c>
      <c r="AN38" s="54">
        <v>116452.69589650599</v>
      </c>
      <c r="AO38" s="54">
        <v>280.91570747700001</v>
      </c>
      <c r="AP38" s="54">
        <v>25842.800900819999</v>
      </c>
      <c r="AQ38" s="124">
        <v>6764.7493166450004</v>
      </c>
      <c r="AR38" s="124">
        <v>4807.7984174399999</v>
      </c>
      <c r="AS38" s="124">
        <v>2371.46984088</v>
      </c>
      <c r="AT38" s="124">
        <v>834.33582531699994</v>
      </c>
      <c r="AU38" s="124">
        <v>11064.447500538001</v>
      </c>
      <c r="AV38" s="54">
        <v>26522.866325649</v>
      </c>
      <c r="AW38" s="54">
        <v>50508.062646280006</v>
      </c>
      <c r="AX38" s="124">
        <v>14151.531729106999</v>
      </c>
      <c r="AY38" s="124">
        <v>16731.490541375999</v>
      </c>
      <c r="AZ38" s="124">
        <v>4560.4442240870003</v>
      </c>
      <c r="BA38" s="124">
        <v>2351.7904199919999</v>
      </c>
      <c r="BB38" s="124">
        <v>1134.226765591</v>
      </c>
      <c r="BC38" s="124">
        <v>563.61515087599992</v>
      </c>
      <c r="BD38" s="124">
        <v>9444.6890162189993</v>
      </c>
      <c r="BE38" s="124">
        <v>1570.2747990319999</v>
      </c>
      <c r="BF38" s="124">
        <v>13298.05031628</v>
      </c>
    </row>
    <row r="39" spans="1:58" s="107" customFormat="1" x14ac:dyDescent="0.25">
      <c r="A39" s="100" t="s">
        <v>165</v>
      </c>
      <c r="B39" s="101">
        <v>19560.090998209998</v>
      </c>
      <c r="C39" s="102">
        <v>51.608030364000001</v>
      </c>
      <c r="D39" s="102">
        <v>5437.6230282440001</v>
      </c>
      <c r="E39" s="103">
        <v>622.074018454</v>
      </c>
      <c r="F39" s="104">
        <v>765.14716144300007</v>
      </c>
      <c r="G39" s="104">
        <v>603.54660046399999</v>
      </c>
      <c r="H39" s="104">
        <v>690.68746961500005</v>
      </c>
      <c r="I39" s="105">
        <v>2756.1677782679999</v>
      </c>
      <c r="J39" s="102">
        <v>6664.16752266</v>
      </c>
      <c r="K39" s="102">
        <v>6691.5112707170001</v>
      </c>
      <c r="L39" s="103">
        <v>1582.1789823720001</v>
      </c>
      <c r="M39" s="104">
        <v>2456.274406729</v>
      </c>
      <c r="N39" s="104">
        <v>285.44537957900002</v>
      </c>
      <c r="O39" s="104">
        <v>219.218830406</v>
      </c>
      <c r="P39" s="104">
        <v>259.34098412200001</v>
      </c>
      <c r="Q39" s="104">
        <v>153.54232631799999</v>
      </c>
      <c r="R39" s="104">
        <v>1607.2010097990001</v>
      </c>
      <c r="S39" s="105">
        <v>128.309351392</v>
      </c>
      <c r="T39" s="106">
        <v>715.18114622500002</v>
      </c>
      <c r="U39" s="102">
        <v>19814.334069279001</v>
      </c>
      <c r="V39" s="102">
        <v>32.170491303666665</v>
      </c>
      <c r="W39" s="102">
        <v>5559.2207443596662</v>
      </c>
      <c r="X39" s="122">
        <v>658.83133346800003</v>
      </c>
      <c r="Y39" s="122">
        <v>752.8357145453333</v>
      </c>
      <c r="Z39" s="122">
        <v>642.34816261966671</v>
      </c>
      <c r="AA39" s="122">
        <v>747.843207721</v>
      </c>
      <c r="AB39" s="122">
        <v>2757.3623260056665</v>
      </c>
      <c r="AC39" s="102">
        <v>6619.324189617666</v>
      </c>
      <c r="AD39" s="102">
        <v>6864.7467569233322</v>
      </c>
      <c r="AE39" s="122">
        <v>1675.8321097216667</v>
      </c>
      <c r="AF39" s="122">
        <v>2474.6913347423329</v>
      </c>
      <c r="AG39" s="122">
        <v>269.830823796</v>
      </c>
      <c r="AH39" s="122">
        <v>239.70145811666669</v>
      </c>
      <c r="AI39" s="122">
        <v>292.07801516533328</v>
      </c>
      <c r="AJ39" s="122">
        <v>137.77479601299999</v>
      </c>
      <c r="AK39" s="122">
        <v>1644.6328162213333</v>
      </c>
      <c r="AL39" s="122">
        <v>130.205403147</v>
      </c>
      <c r="AM39" s="122">
        <v>738.87188707466669</v>
      </c>
      <c r="AN39" s="102">
        <v>118672.00273634499</v>
      </c>
      <c r="AO39" s="102">
        <v>149.25599269100002</v>
      </c>
      <c r="AP39" s="102">
        <v>26496.827397636</v>
      </c>
      <c r="AQ39" s="122">
        <v>6857.0501901150001</v>
      </c>
      <c r="AR39" s="122">
        <v>5134.2184695760006</v>
      </c>
      <c r="AS39" s="122">
        <v>2105.603251001</v>
      </c>
      <c r="AT39" s="122">
        <v>497.79521613700001</v>
      </c>
      <c r="AU39" s="122">
        <v>11902.160270806999</v>
      </c>
      <c r="AV39" s="102">
        <v>27168.750636648998</v>
      </c>
      <c r="AW39" s="102">
        <v>53052.433717839995</v>
      </c>
      <c r="AX39" s="122">
        <v>15295.020890753</v>
      </c>
      <c r="AY39" s="122">
        <v>18031.200602402998</v>
      </c>
      <c r="AZ39" s="122">
        <v>4526.9779030259997</v>
      </c>
      <c r="BA39" s="122">
        <v>2016.22059629</v>
      </c>
      <c r="BB39" s="122">
        <v>1148.2747129730001</v>
      </c>
      <c r="BC39" s="122">
        <v>565.99995181300005</v>
      </c>
      <c r="BD39" s="122">
        <v>10129.968915345</v>
      </c>
      <c r="BE39" s="122">
        <v>1338.7701452370002</v>
      </c>
      <c r="BF39" s="122">
        <v>11804.734991529</v>
      </c>
    </row>
    <row r="40" spans="1:58" s="29" customFormat="1" x14ac:dyDescent="0.25">
      <c r="A40" s="37" t="s">
        <v>166</v>
      </c>
      <c r="B40" s="60">
        <v>20161.227924280996</v>
      </c>
      <c r="C40" s="76">
        <v>32.601733519</v>
      </c>
      <c r="D40" s="76">
        <v>5515.3780783059992</v>
      </c>
      <c r="E40" s="61">
        <v>653.44069495199994</v>
      </c>
      <c r="F40" s="62">
        <v>688.14301368700001</v>
      </c>
      <c r="G40" s="62">
        <v>560.15196375200003</v>
      </c>
      <c r="H40" s="62">
        <v>792.93869458699999</v>
      </c>
      <c r="I40" s="63">
        <v>2820.7037113279998</v>
      </c>
      <c r="J40" s="76">
        <v>6676.5254618529998</v>
      </c>
      <c r="K40" s="76">
        <v>7164.5494258420003</v>
      </c>
      <c r="L40" s="61">
        <v>1802.4190249630001</v>
      </c>
      <c r="M40" s="62">
        <v>2629.3001171159999</v>
      </c>
      <c r="N40" s="62">
        <v>307.54432824000003</v>
      </c>
      <c r="O40" s="62">
        <v>220.10726725500001</v>
      </c>
      <c r="P40" s="62">
        <v>269.62533756300002</v>
      </c>
      <c r="Q40" s="62">
        <v>130.96450554</v>
      </c>
      <c r="R40" s="62">
        <v>1700.068341555</v>
      </c>
      <c r="S40" s="63">
        <v>104.52050361000001</v>
      </c>
      <c r="T40" s="64">
        <v>772.17322476100003</v>
      </c>
      <c r="U40" s="53">
        <v>19516.525141797669</v>
      </c>
      <c r="V40" s="53">
        <v>21.931949442999997</v>
      </c>
      <c r="W40" s="53">
        <v>5386.2799375200002</v>
      </c>
      <c r="X40" s="123">
        <v>638.57598810999991</v>
      </c>
      <c r="Y40" s="123">
        <v>704.7347106630001</v>
      </c>
      <c r="Z40" s="123">
        <v>611.02588134066661</v>
      </c>
      <c r="AA40" s="123">
        <v>734.7667279719999</v>
      </c>
      <c r="AB40" s="123">
        <v>2697.1766294343338</v>
      </c>
      <c r="AC40" s="53">
        <v>6445.1260971766669</v>
      </c>
      <c r="AD40" s="53">
        <v>6870.7990218579998</v>
      </c>
      <c r="AE40" s="123">
        <v>1746.4326318559999</v>
      </c>
      <c r="AF40" s="123">
        <v>2442.1572791336671</v>
      </c>
      <c r="AG40" s="123">
        <v>315.12856130033333</v>
      </c>
      <c r="AH40" s="123">
        <v>215.03190933633334</v>
      </c>
      <c r="AI40" s="123">
        <v>254.11702843933335</v>
      </c>
      <c r="AJ40" s="123">
        <v>132.25142229766666</v>
      </c>
      <c r="AK40" s="123">
        <v>1645.189670275</v>
      </c>
      <c r="AL40" s="123">
        <v>120.49051921966668</v>
      </c>
      <c r="AM40" s="123">
        <v>792.38813579999999</v>
      </c>
      <c r="AN40" s="54">
        <v>120137.66614647799</v>
      </c>
      <c r="AO40" s="54">
        <v>139.62886389100001</v>
      </c>
      <c r="AP40" s="54">
        <v>25980.388046224998</v>
      </c>
      <c r="AQ40" s="124">
        <v>6056.9019996900006</v>
      </c>
      <c r="AR40" s="124">
        <v>5232.6399369720002</v>
      </c>
      <c r="AS40" s="124">
        <v>2182.6567970319998</v>
      </c>
      <c r="AT40" s="124">
        <v>531.92750795699999</v>
      </c>
      <c r="AU40" s="124">
        <v>11976.261804574</v>
      </c>
      <c r="AV40" s="54">
        <v>26357.822995005998</v>
      </c>
      <c r="AW40" s="54">
        <v>54334.570410935994</v>
      </c>
      <c r="AX40" s="124">
        <v>14864.154964963</v>
      </c>
      <c r="AY40" s="124">
        <v>18445.177362269002</v>
      </c>
      <c r="AZ40" s="124">
        <v>5146.8318625729999</v>
      </c>
      <c r="BA40" s="124">
        <v>2254.803397747</v>
      </c>
      <c r="BB40" s="124">
        <v>1106.5681404439999</v>
      </c>
      <c r="BC40" s="124">
        <v>591.38942298999996</v>
      </c>
      <c r="BD40" s="124">
        <v>10658.720847084998</v>
      </c>
      <c r="BE40" s="124">
        <v>1266.924412865</v>
      </c>
      <c r="BF40" s="124">
        <v>13325.255830420001</v>
      </c>
    </row>
    <row r="41" spans="1:58" s="29" customFormat="1" x14ac:dyDescent="0.25">
      <c r="A41" s="37" t="s">
        <v>167</v>
      </c>
      <c r="B41" s="60">
        <v>20367.622661416997</v>
      </c>
      <c r="C41" s="76">
        <v>19.881711104000001</v>
      </c>
      <c r="D41" s="76">
        <v>5660.1242177149998</v>
      </c>
      <c r="E41" s="61">
        <v>663.63346401199999</v>
      </c>
      <c r="F41" s="62">
        <v>696.60819155299998</v>
      </c>
      <c r="G41" s="62">
        <v>578.08123882100006</v>
      </c>
      <c r="H41" s="62">
        <v>1013.138842978</v>
      </c>
      <c r="I41" s="63">
        <v>2708.6624803509999</v>
      </c>
      <c r="J41" s="76">
        <v>6793.2751523529996</v>
      </c>
      <c r="K41" s="76">
        <v>7097.0811268459993</v>
      </c>
      <c r="L41" s="61">
        <v>1618.0162270169999</v>
      </c>
      <c r="M41" s="62">
        <v>2636.6241240509999</v>
      </c>
      <c r="N41" s="62">
        <v>292.32712725699997</v>
      </c>
      <c r="O41" s="62">
        <v>331.86840824299998</v>
      </c>
      <c r="P41" s="62">
        <v>272.02531687099997</v>
      </c>
      <c r="Q41" s="62">
        <v>135.19152531700001</v>
      </c>
      <c r="R41" s="62">
        <v>1685.425237663</v>
      </c>
      <c r="S41" s="63">
        <v>125.60316042700001</v>
      </c>
      <c r="T41" s="64">
        <v>797.26045339899997</v>
      </c>
      <c r="U41" s="53">
        <v>19927.038771816002</v>
      </c>
      <c r="V41" s="53">
        <v>28.264717319333332</v>
      </c>
      <c r="W41" s="53">
        <v>5454.0684097080002</v>
      </c>
      <c r="X41" s="123">
        <v>645.20380489366664</v>
      </c>
      <c r="Y41" s="123">
        <v>691.15764149466668</v>
      </c>
      <c r="Z41" s="123">
        <v>501.40678190733325</v>
      </c>
      <c r="AA41" s="123">
        <v>988.12348782600009</v>
      </c>
      <c r="AB41" s="123">
        <v>2628.1766935863334</v>
      </c>
      <c r="AC41" s="53">
        <v>6454.3357332736668</v>
      </c>
      <c r="AD41" s="53">
        <v>7167.1521748279993</v>
      </c>
      <c r="AE41" s="123">
        <v>1781.3539323623334</v>
      </c>
      <c r="AF41" s="123">
        <v>2576.7236730993332</v>
      </c>
      <c r="AG41" s="123">
        <v>315.149519865</v>
      </c>
      <c r="AH41" s="123">
        <v>281.72583951533335</v>
      </c>
      <c r="AI41" s="123">
        <v>300.88076938266664</v>
      </c>
      <c r="AJ41" s="123">
        <v>130.98294097966667</v>
      </c>
      <c r="AK41" s="123">
        <v>1654.9387803556665</v>
      </c>
      <c r="AL41" s="123">
        <v>125.39671926800001</v>
      </c>
      <c r="AM41" s="123">
        <v>823.21773668700007</v>
      </c>
      <c r="AN41" s="54">
        <v>122156.46695730201</v>
      </c>
      <c r="AO41" s="54">
        <v>142.81425801899999</v>
      </c>
      <c r="AP41" s="54">
        <v>25967.500758941998</v>
      </c>
      <c r="AQ41" s="124">
        <v>6291.2657431010002</v>
      </c>
      <c r="AR41" s="124">
        <v>5420.3639218569997</v>
      </c>
      <c r="AS41" s="124">
        <v>2309.8570399139999</v>
      </c>
      <c r="AT41" s="124">
        <v>613.98645437800008</v>
      </c>
      <c r="AU41" s="124">
        <v>11332.027599692001</v>
      </c>
      <c r="AV41" s="54">
        <v>26630.573503833002</v>
      </c>
      <c r="AW41" s="54">
        <v>55884.755369658989</v>
      </c>
      <c r="AX41" s="124">
        <v>15503.209660025999</v>
      </c>
      <c r="AY41" s="124">
        <v>19160.115251996001</v>
      </c>
      <c r="AZ41" s="124">
        <v>5096.1982252950002</v>
      </c>
      <c r="BA41" s="124">
        <v>2623.6723641889998</v>
      </c>
      <c r="BB41" s="124">
        <v>1347.603866699</v>
      </c>
      <c r="BC41" s="124">
        <v>591.34000915800004</v>
      </c>
      <c r="BD41" s="124">
        <v>10457.347720442</v>
      </c>
      <c r="BE41" s="124">
        <v>1105.268271854</v>
      </c>
      <c r="BF41" s="124">
        <v>13530.823066849</v>
      </c>
    </row>
    <row r="42" spans="1:58" s="29" customFormat="1" x14ac:dyDescent="0.25">
      <c r="A42" s="37" t="s">
        <v>168</v>
      </c>
      <c r="B42" s="60">
        <v>19348.395884278001</v>
      </c>
      <c r="C42" s="76">
        <v>49.181996693999999</v>
      </c>
      <c r="D42" s="76">
        <v>5440.8029711260006</v>
      </c>
      <c r="E42" s="61">
        <v>645.22945045899996</v>
      </c>
      <c r="F42" s="62">
        <v>721.58892469399996</v>
      </c>
      <c r="G42" s="62">
        <v>497.90390140199997</v>
      </c>
      <c r="H42" s="62">
        <v>880.20711758100003</v>
      </c>
      <c r="I42" s="63">
        <v>2695.8735769899999</v>
      </c>
      <c r="J42" s="76">
        <v>6441.4963984059996</v>
      </c>
      <c r="K42" s="76">
        <v>6671.6567504200002</v>
      </c>
      <c r="L42" s="61">
        <v>1710.938522017</v>
      </c>
      <c r="M42" s="62">
        <v>2313.04244432</v>
      </c>
      <c r="N42" s="62">
        <v>304.95909021699998</v>
      </c>
      <c r="O42" s="62">
        <v>208.919621581</v>
      </c>
      <c r="P42" s="62">
        <v>225.700320414</v>
      </c>
      <c r="Q42" s="62">
        <v>117.793599683</v>
      </c>
      <c r="R42" s="62">
        <v>1683.821156365</v>
      </c>
      <c r="S42" s="63">
        <v>106.48199582300001</v>
      </c>
      <c r="T42" s="64">
        <v>745.25776763199997</v>
      </c>
      <c r="U42" s="53">
        <v>19256.267967342003</v>
      </c>
      <c r="V42" s="53">
        <v>33.53161239333334</v>
      </c>
      <c r="W42" s="53">
        <v>5450.2207668933333</v>
      </c>
      <c r="X42" s="123">
        <v>632.7851815913333</v>
      </c>
      <c r="Y42" s="123">
        <v>739.72061323533342</v>
      </c>
      <c r="Z42" s="123">
        <v>515.93547682533335</v>
      </c>
      <c r="AA42" s="123">
        <v>983.87377023699992</v>
      </c>
      <c r="AB42" s="123">
        <v>2577.9057250043334</v>
      </c>
      <c r="AC42" s="53">
        <v>6202.7765743173331</v>
      </c>
      <c r="AD42" s="53">
        <v>6810.1579076320004</v>
      </c>
      <c r="AE42" s="123">
        <v>1600.361677547</v>
      </c>
      <c r="AF42" s="123">
        <v>2346.7134092496667</v>
      </c>
      <c r="AG42" s="123">
        <v>315.6454964703334</v>
      </c>
      <c r="AH42" s="123">
        <v>253.45696624566668</v>
      </c>
      <c r="AI42" s="123">
        <v>311.84645848766667</v>
      </c>
      <c r="AJ42" s="123">
        <v>134.38922735566666</v>
      </c>
      <c r="AK42" s="123">
        <v>1723.3728614409999</v>
      </c>
      <c r="AL42" s="123">
        <v>124.37181083500002</v>
      </c>
      <c r="AM42" s="123">
        <v>759.58110610599999</v>
      </c>
      <c r="AN42" s="54">
        <v>118614.18027275799</v>
      </c>
      <c r="AO42" s="54">
        <v>259.13327300399999</v>
      </c>
      <c r="AP42" s="54">
        <v>26080.297576044002</v>
      </c>
      <c r="AQ42" s="124">
        <v>6236.942063094999</v>
      </c>
      <c r="AR42" s="124">
        <v>5731.5651515399995</v>
      </c>
      <c r="AS42" s="124">
        <v>1918.9317054319999</v>
      </c>
      <c r="AT42" s="124">
        <v>735.64807960199994</v>
      </c>
      <c r="AU42" s="124">
        <v>11457.210576375001</v>
      </c>
      <c r="AV42" s="54">
        <v>27706.509825387002</v>
      </c>
      <c r="AW42" s="54">
        <v>52351.175296806992</v>
      </c>
      <c r="AX42" s="124">
        <v>13985.063792790999</v>
      </c>
      <c r="AY42" s="124">
        <v>17047.861713295999</v>
      </c>
      <c r="AZ42" s="124">
        <v>5422.6984053149999</v>
      </c>
      <c r="BA42" s="124">
        <v>2034.7569849189999</v>
      </c>
      <c r="BB42" s="124">
        <v>1365.5360265320001</v>
      </c>
      <c r="BC42" s="124">
        <v>510.65799747899996</v>
      </c>
      <c r="BD42" s="124">
        <v>10807.685737221</v>
      </c>
      <c r="BE42" s="124">
        <v>1176.9146392540001</v>
      </c>
      <c r="BF42" s="124">
        <v>12217.064301516</v>
      </c>
    </row>
    <row r="43" spans="1:58" s="107" customFormat="1" x14ac:dyDescent="0.25">
      <c r="A43" s="100" t="s">
        <v>169</v>
      </c>
      <c r="B43" s="101">
        <v>19199.891675417002</v>
      </c>
      <c r="C43" s="102">
        <v>24.365918602000001</v>
      </c>
      <c r="D43" s="102">
        <v>5252.3732856040006</v>
      </c>
      <c r="E43" s="103">
        <v>683.14184490299999</v>
      </c>
      <c r="F43" s="104">
        <v>803.08189446600011</v>
      </c>
      <c r="G43" s="104">
        <v>358.75686613599999</v>
      </c>
      <c r="H43" s="104">
        <v>792.57478014900005</v>
      </c>
      <c r="I43" s="105">
        <v>2614.8178999500001</v>
      </c>
      <c r="J43" s="102">
        <v>6131.9818116850001</v>
      </c>
      <c r="K43" s="102">
        <v>6973.7002696749996</v>
      </c>
      <c r="L43" s="103">
        <v>1700.6955009230001</v>
      </c>
      <c r="M43" s="104">
        <v>2374.4796000380002</v>
      </c>
      <c r="N43" s="104">
        <v>289.88560131399998</v>
      </c>
      <c r="O43" s="104">
        <v>267.53028501699998</v>
      </c>
      <c r="P43" s="104">
        <v>197.33018099899999</v>
      </c>
      <c r="Q43" s="104">
        <v>146.046329442</v>
      </c>
      <c r="R43" s="104">
        <v>1894.2496889030001</v>
      </c>
      <c r="S43" s="105">
        <v>103.48308303899999</v>
      </c>
      <c r="T43" s="106">
        <v>817.47038985100005</v>
      </c>
      <c r="U43" s="102">
        <v>19309.744502649002</v>
      </c>
      <c r="V43" s="102">
        <v>24.21253956933333</v>
      </c>
      <c r="W43" s="102">
        <v>5343.8253079803335</v>
      </c>
      <c r="X43" s="122">
        <v>644.51031394566678</v>
      </c>
      <c r="Y43" s="122">
        <v>755.12690460766646</v>
      </c>
      <c r="Z43" s="122">
        <v>467.00283208566663</v>
      </c>
      <c r="AA43" s="122">
        <v>852.18997945199999</v>
      </c>
      <c r="AB43" s="122">
        <v>2624.9952778893335</v>
      </c>
      <c r="AC43" s="102">
        <v>6299.6119788486676</v>
      </c>
      <c r="AD43" s="102">
        <v>6822.5587238359994</v>
      </c>
      <c r="AE43" s="122">
        <v>1685.9042375423332</v>
      </c>
      <c r="AF43" s="122">
        <v>2351.5325092620001</v>
      </c>
      <c r="AG43" s="122">
        <v>307.828193086</v>
      </c>
      <c r="AH43" s="122">
        <v>244.32211858566666</v>
      </c>
      <c r="AI43" s="122">
        <v>201.38821168066667</v>
      </c>
      <c r="AJ43" s="122">
        <v>119.84875419933333</v>
      </c>
      <c r="AK43" s="122">
        <v>1797.3513882310001</v>
      </c>
      <c r="AL43" s="122">
        <v>114.38331124899999</v>
      </c>
      <c r="AM43" s="122">
        <v>819.53595241466667</v>
      </c>
      <c r="AN43" s="102">
        <v>117058.81782908301</v>
      </c>
      <c r="AO43" s="102">
        <v>127.47484842899999</v>
      </c>
      <c r="AP43" s="102">
        <v>25061.915738044001</v>
      </c>
      <c r="AQ43" s="122">
        <v>5838.708758799</v>
      </c>
      <c r="AR43" s="122">
        <v>5576.5547762810002</v>
      </c>
      <c r="AS43" s="122">
        <v>1960.733894402</v>
      </c>
      <c r="AT43" s="122">
        <v>825.21243996400005</v>
      </c>
      <c r="AU43" s="122">
        <v>10860.705868598001</v>
      </c>
      <c r="AV43" s="102">
        <v>26676.783670811001</v>
      </c>
      <c r="AW43" s="102">
        <v>52510.968847646</v>
      </c>
      <c r="AX43" s="122">
        <v>14740.849974467001</v>
      </c>
      <c r="AY43" s="122">
        <v>17384.339691417001</v>
      </c>
      <c r="AZ43" s="122">
        <v>5064.2901145309997</v>
      </c>
      <c r="BA43" s="122">
        <v>2067.050866049</v>
      </c>
      <c r="BB43" s="122">
        <v>815.05960194199997</v>
      </c>
      <c r="BC43" s="122">
        <v>677.64163051499997</v>
      </c>
      <c r="BD43" s="122">
        <v>10776.632082255001</v>
      </c>
      <c r="BE43" s="122">
        <v>985.10488647</v>
      </c>
      <c r="BF43" s="122">
        <v>12681.674724152999</v>
      </c>
    </row>
    <row r="44" spans="1:58" s="29" customFormat="1" x14ac:dyDescent="0.25">
      <c r="A44" s="37" t="s">
        <v>170</v>
      </c>
      <c r="B44" s="60">
        <v>20047.549588758004</v>
      </c>
      <c r="C44" s="76">
        <v>27.582228454999999</v>
      </c>
      <c r="D44" s="76">
        <v>5692.9070776850003</v>
      </c>
      <c r="E44" s="61">
        <v>632.91161179899996</v>
      </c>
      <c r="F44" s="62">
        <v>925.11906485999998</v>
      </c>
      <c r="G44" s="62">
        <v>474.97406500099999</v>
      </c>
      <c r="H44" s="62">
        <v>969.96379612099997</v>
      </c>
      <c r="I44" s="63">
        <v>2689.9385399040002</v>
      </c>
      <c r="J44" s="76">
        <v>6346.6103711080004</v>
      </c>
      <c r="K44" s="76">
        <v>7256.7185447710008</v>
      </c>
      <c r="L44" s="61">
        <v>1902.360813025</v>
      </c>
      <c r="M44" s="62">
        <v>2420.5355560990001</v>
      </c>
      <c r="N44" s="62">
        <v>307.50724087899999</v>
      </c>
      <c r="O44" s="62">
        <v>235.44372542900001</v>
      </c>
      <c r="P44" s="62">
        <v>255.53990504399999</v>
      </c>
      <c r="Q44" s="62">
        <v>109.55798173300001</v>
      </c>
      <c r="R44" s="62">
        <v>1862.798021415</v>
      </c>
      <c r="S44" s="63">
        <v>162.97530114700001</v>
      </c>
      <c r="T44" s="64">
        <v>723.73136673900001</v>
      </c>
      <c r="U44" s="53">
        <v>20100.273621073666</v>
      </c>
      <c r="V44" s="53">
        <v>21.630492638666666</v>
      </c>
      <c r="W44" s="53">
        <v>5602.8613937180007</v>
      </c>
      <c r="X44" s="123">
        <v>638.31406534899997</v>
      </c>
      <c r="Y44" s="123">
        <v>808.627723984</v>
      </c>
      <c r="Z44" s="123">
        <v>486.98807848299998</v>
      </c>
      <c r="AA44" s="123">
        <v>932.1461728006667</v>
      </c>
      <c r="AB44" s="123">
        <v>2736.7853531013329</v>
      </c>
      <c r="AC44" s="53">
        <v>6347.3027364836671</v>
      </c>
      <c r="AD44" s="53">
        <v>7330.3853240070002</v>
      </c>
      <c r="AE44" s="123">
        <v>1881.6214565106666</v>
      </c>
      <c r="AF44" s="123">
        <v>2563.1178856470001</v>
      </c>
      <c r="AG44" s="123">
        <v>326.91987107066672</v>
      </c>
      <c r="AH44" s="123">
        <v>250.09851322966665</v>
      </c>
      <c r="AI44" s="123">
        <v>238.01750995866666</v>
      </c>
      <c r="AJ44" s="123">
        <v>104.63145474366667</v>
      </c>
      <c r="AK44" s="123">
        <v>1833.9298569123332</v>
      </c>
      <c r="AL44" s="123">
        <v>132.04877593433332</v>
      </c>
      <c r="AM44" s="123">
        <v>798.09367422633329</v>
      </c>
      <c r="AN44" s="54">
        <v>124178.909690998</v>
      </c>
      <c r="AO44" s="54">
        <v>149.52156361300001</v>
      </c>
      <c r="AP44" s="54">
        <v>26097.327154963001</v>
      </c>
      <c r="AQ44" s="124">
        <v>5919.4463810710004</v>
      </c>
      <c r="AR44" s="124">
        <v>6144.143319664001</v>
      </c>
      <c r="AS44" s="124">
        <v>2083.3574351950001</v>
      </c>
      <c r="AT44" s="124">
        <v>669.09972362799999</v>
      </c>
      <c r="AU44" s="124">
        <v>11281.280295405</v>
      </c>
      <c r="AV44" s="54">
        <v>26853.703519522001</v>
      </c>
      <c r="AW44" s="54">
        <v>57830.368088340998</v>
      </c>
      <c r="AX44" s="124">
        <v>15968.156639184999</v>
      </c>
      <c r="AY44" s="124">
        <v>18854.183780232001</v>
      </c>
      <c r="AZ44" s="124">
        <v>5273.3290300799999</v>
      </c>
      <c r="BA44" s="124">
        <v>2328.816900884</v>
      </c>
      <c r="BB44" s="124">
        <v>933.19760672899997</v>
      </c>
      <c r="BC44" s="124">
        <v>484.70842669199999</v>
      </c>
      <c r="BD44" s="124">
        <v>12296.002257929002</v>
      </c>
      <c r="BE44" s="124">
        <v>1691.9734466099999</v>
      </c>
      <c r="BF44" s="124">
        <v>13247.989364559002</v>
      </c>
    </row>
    <row r="45" spans="1:58" s="29" customFormat="1" x14ac:dyDescent="0.25">
      <c r="A45" s="37" t="s">
        <v>171</v>
      </c>
      <c r="B45" s="60">
        <v>18880.759297351</v>
      </c>
      <c r="C45" s="76">
        <v>45.887993492</v>
      </c>
      <c r="D45" s="76">
        <v>5190.2475946060003</v>
      </c>
      <c r="E45" s="61">
        <v>517.52770479900005</v>
      </c>
      <c r="F45" s="62">
        <v>785.0910063</v>
      </c>
      <c r="G45" s="62">
        <v>440.11669103200001</v>
      </c>
      <c r="H45" s="62">
        <v>1116.2183338719999</v>
      </c>
      <c r="I45" s="63">
        <v>2331.293858603</v>
      </c>
      <c r="J45" s="76">
        <v>6113.1027323469998</v>
      </c>
      <c r="K45" s="76">
        <v>6687.3145760039997</v>
      </c>
      <c r="L45" s="61">
        <v>1578.209127995</v>
      </c>
      <c r="M45" s="62">
        <v>2347.538032769</v>
      </c>
      <c r="N45" s="62">
        <v>228.50249343999999</v>
      </c>
      <c r="O45" s="62">
        <v>223.694477334</v>
      </c>
      <c r="P45" s="62">
        <v>286.31204775700002</v>
      </c>
      <c r="Q45" s="62">
        <v>87.642878979000002</v>
      </c>
      <c r="R45" s="62">
        <v>1805.9416302689999</v>
      </c>
      <c r="S45" s="63">
        <v>129.473887461</v>
      </c>
      <c r="T45" s="64">
        <v>844.20640090200004</v>
      </c>
      <c r="U45" s="53">
        <v>19377.627020798667</v>
      </c>
      <c r="V45" s="53">
        <v>43.667352209666667</v>
      </c>
      <c r="W45" s="53">
        <v>5460.5446236573334</v>
      </c>
      <c r="X45" s="123">
        <v>555.38974151233333</v>
      </c>
      <c r="Y45" s="123">
        <v>865.56857955533326</v>
      </c>
      <c r="Z45" s="123">
        <v>496.72446123400005</v>
      </c>
      <c r="AA45" s="123">
        <v>1052.11975033</v>
      </c>
      <c r="AB45" s="123">
        <v>2490.7420910256665</v>
      </c>
      <c r="AC45" s="53">
        <v>6042.4137042936663</v>
      </c>
      <c r="AD45" s="53">
        <v>6980.6124279229998</v>
      </c>
      <c r="AE45" s="123">
        <v>1687.1473195790002</v>
      </c>
      <c r="AF45" s="123">
        <v>2429.0712530943333</v>
      </c>
      <c r="AG45" s="123">
        <v>276.47230153566665</v>
      </c>
      <c r="AH45" s="123">
        <v>246.964667951</v>
      </c>
      <c r="AI45" s="123">
        <v>270.56143309699996</v>
      </c>
      <c r="AJ45" s="123">
        <v>96.783827185333337</v>
      </c>
      <c r="AK45" s="123">
        <v>1817.6751536236668</v>
      </c>
      <c r="AL45" s="123">
        <v>155.93647185699999</v>
      </c>
      <c r="AM45" s="123">
        <v>850.38891271500006</v>
      </c>
      <c r="AN45" s="54">
        <v>123328.257391368</v>
      </c>
      <c r="AO45" s="54">
        <v>258.82141766799998</v>
      </c>
      <c r="AP45" s="54">
        <v>24916.540480525997</v>
      </c>
      <c r="AQ45" s="124">
        <v>5048.8323308790004</v>
      </c>
      <c r="AR45" s="124">
        <v>6854.5739940169997</v>
      </c>
      <c r="AS45" s="124">
        <v>1886.910893665</v>
      </c>
      <c r="AT45" s="124">
        <v>732.98357697799997</v>
      </c>
      <c r="AU45" s="124">
        <v>10393.239684987</v>
      </c>
      <c r="AV45" s="54">
        <v>24911.547236707996</v>
      </c>
      <c r="AW45" s="54">
        <v>59104.265879229002</v>
      </c>
      <c r="AX45" s="124">
        <v>14767.830792928002</v>
      </c>
      <c r="AY45" s="124">
        <v>17768.000541444002</v>
      </c>
      <c r="AZ45" s="124">
        <v>4735.2339158719997</v>
      </c>
      <c r="BA45" s="124">
        <v>2222.1682907280001</v>
      </c>
      <c r="BB45" s="124">
        <v>1845.07325068</v>
      </c>
      <c r="BC45" s="124">
        <v>552.16761749500006</v>
      </c>
      <c r="BD45" s="124">
        <v>15836.169777019</v>
      </c>
      <c r="BE45" s="124">
        <v>1377.6216930629998</v>
      </c>
      <c r="BF45" s="124">
        <v>14137.082377236999</v>
      </c>
    </row>
    <row r="46" spans="1:58" s="29" customFormat="1" x14ac:dyDescent="0.25">
      <c r="A46" s="37" t="s">
        <v>172</v>
      </c>
      <c r="B46" s="60">
        <v>18792.432241594001</v>
      </c>
      <c r="C46" s="76">
        <v>49.462505976000003</v>
      </c>
      <c r="D46" s="76">
        <v>5358.5028948560002</v>
      </c>
      <c r="E46" s="61">
        <v>525.09435748400006</v>
      </c>
      <c r="F46" s="62">
        <v>888.02620274999992</v>
      </c>
      <c r="G46" s="62">
        <v>420.922057026</v>
      </c>
      <c r="H46" s="62">
        <v>1152.0489488820001</v>
      </c>
      <c r="I46" s="63">
        <v>2372.4113287139999</v>
      </c>
      <c r="J46" s="76">
        <v>6018.8986337209999</v>
      </c>
      <c r="K46" s="76">
        <v>6610.4203907609999</v>
      </c>
      <c r="L46" s="61">
        <v>1588.715521829</v>
      </c>
      <c r="M46" s="62">
        <v>2424.5924048970001</v>
      </c>
      <c r="N46" s="62">
        <v>244.69239978600001</v>
      </c>
      <c r="O46" s="62">
        <v>217.411279874</v>
      </c>
      <c r="P46" s="62">
        <v>291.71683157799998</v>
      </c>
      <c r="Q46" s="62">
        <v>136.45447609999999</v>
      </c>
      <c r="R46" s="62">
        <v>1638.98892318</v>
      </c>
      <c r="S46" s="63">
        <v>67.848553516999999</v>
      </c>
      <c r="T46" s="64">
        <v>755.14781628000003</v>
      </c>
      <c r="U46" s="53">
        <v>18936.656232793666</v>
      </c>
      <c r="V46" s="53">
        <v>43.531639267999999</v>
      </c>
      <c r="W46" s="53">
        <v>5443.3024016509999</v>
      </c>
      <c r="X46" s="123">
        <v>520.76694102533338</v>
      </c>
      <c r="Y46" s="123">
        <v>891.1390729046667</v>
      </c>
      <c r="Z46" s="123">
        <v>444.56799977133329</v>
      </c>
      <c r="AA46" s="123">
        <v>1188.4761359719998</v>
      </c>
      <c r="AB46" s="123">
        <v>2398.3522519776666</v>
      </c>
      <c r="AC46" s="53">
        <v>5808.814587173667</v>
      </c>
      <c r="AD46" s="53">
        <v>6851.4826214393343</v>
      </c>
      <c r="AE46" s="123">
        <v>1656.6935426646667</v>
      </c>
      <c r="AF46" s="123">
        <v>2473.3337749426669</v>
      </c>
      <c r="AG46" s="123">
        <v>260.31742641266669</v>
      </c>
      <c r="AH46" s="123">
        <v>231.75635384500001</v>
      </c>
      <c r="AI46" s="123">
        <v>380.1076345853333</v>
      </c>
      <c r="AJ46" s="123">
        <v>115.50101213733335</v>
      </c>
      <c r="AK46" s="123">
        <v>1630.2025019503333</v>
      </c>
      <c r="AL46" s="123">
        <v>103.57037490133332</v>
      </c>
      <c r="AM46" s="123">
        <v>789.52498326166676</v>
      </c>
      <c r="AN46" s="54">
        <v>114561.106754365</v>
      </c>
      <c r="AO46" s="54">
        <v>280.82067765600004</v>
      </c>
      <c r="AP46" s="54">
        <v>23953.484145674003</v>
      </c>
      <c r="AQ46" s="124">
        <v>4804.1038067770005</v>
      </c>
      <c r="AR46" s="124">
        <v>6724.8070871010004</v>
      </c>
      <c r="AS46" s="124">
        <v>1698.5262433410001</v>
      </c>
      <c r="AT46" s="124">
        <v>782.65659194900013</v>
      </c>
      <c r="AU46" s="124">
        <v>9943.3904165059994</v>
      </c>
      <c r="AV46" s="54">
        <v>24028.986503014999</v>
      </c>
      <c r="AW46" s="54">
        <v>52929.426644823005</v>
      </c>
      <c r="AX46" s="124">
        <v>14377.947810219001</v>
      </c>
      <c r="AY46" s="124">
        <v>18936.89059372</v>
      </c>
      <c r="AZ46" s="124">
        <v>4908.7379282789998</v>
      </c>
      <c r="BA46" s="124">
        <v>1340.9876476449999</v>
      </c>
      <c r="BB46" s="124">
        <v>1609.1167599609998</v>
      </c>
      <c r="BC46" s="124">
        <v>728.81181045700009</v>
      </c>
      <c r="BD46" s="124">
        <v>10223.860028390001</v>
      </c>
      <c r="BE46" s="124">
        <v>803.074066152</v>
      </c>
      <c r="BF46" s="124">
        <v>13368.388783197001</v>
      </c>
    </row>
    <row r="47" spans="1:58" s="107" customFormat="1" x14ac:dyDescent="0.25">
      <c r="A47" s="100" t="s">
        <v>173</v>
      </c>
      <c r="B47" s="101">
        <v>17569.770422312999</v>
      </c>
      <c r="C47" s="102">
        <v>34.625514684000002</v>
      </c>
      <c r="D47" s="102">
        <v>4902.5267141710001</v>
      </c>
      <c r="E47" s="103">
        <v>566.31299694200004</v>
      </c>
      <c r="F47" s="104">
        <v>734.87386837999998</v>
      </c>
      <c r="G47" s="104">
        <v>385.05820698999997</v>
      </c>
      <c r="H47" s="104">
        <v>1125.005445924</v>
      </c>
      <c r="I47" s="105">
        <v>2091.276195935</v>
      </c>
      <c r="J47" s="102">
        <v>5727.001826447</v>
      </c>
      <c r="K47" s="102">
        <v>6143.3819754629994</v>
      </c>
      <c r="L47" s="103">
        <v>1434.420421731</v>
      </c>
      <c r="M47" s="104">
        <v>2161.960724351</v>
      </c>
      <c r="N47" s="104">
        <v>212.375767634</v>
      </c>
      <c r="O47" s="104">
        <v>174.683604226</v>
      </c>
      <c r="P47" s="104">
        <v>351.95138359800001</v>
      </c>
      <c r="Q47" s="104">
        <v>129.23051423499999</v>
      </c>
      <c r="R47" s="104">
        <v>1596.006794916</v>
      </c>
      <c r="S47" s="105">
        <v>82.752764772000006</v>
      </c>
      <c r="T47" s="106">
        <v>762.23439154799996</v>
      </c>
      <c r="U47" s="102">
        <v>18190.336675175004</v>
      </c>
      <c r="V47" s="102">
        <v>42.595819543333334</v>
      </c>
      <c r="W47" s="102">
        <v>5093.4419750896659</v>
      </c>
      <c r="X47" s="122">
        <v>527.85138499499999</v>
      </c>
      <c r="Y47" s="122">
        <v>781.55365591466671</v>
      </c>
      <c r="Z47" s="122">
        <v>398.88046393400003</v>
      </c>
      <c r="AA47" s="122">
        <v>1154.0322169733333</v>
      </c>
      <c r="AB47" s="122">
        <v>2231.1242532726669</v>
      </c>
      <c r="AC47" s="102">
        <v>5615.510468769</v>
      </c>
      <c r="AD47" s="102">
        <v>6619.9485968220006</v>
      </c>
      <c r="AE47" s="122">
        <v>1554.7396693243336</v>
      </c>
      <c r="AF47" s="122">
        <v>2255.0899135689997</v>
      </c>
      <c r="AG47" s="122">
        <v>349.99964320366672</v>
      </c>
      <c r="AH47" s="122">
        <v>212.17260281599999</v>
      </c>
      <c r="AI47" s="122">
        <v>310.20771568200001</v>
      </c>
      <c r="AJ47" s="122">
        <v>118.350999077</v>
      </c>
      <c r="AK47" s="122">
        <v>1717.1303275063335</v>
      </c>
      <c r="AL47" s="122">
        <v>102.25772564366667</v>
      </c>
      <c r="AM47" s="122">
        <v>818.83981495099999</v>
      </c>
      <c r="AN47" s="102">
        <v>112501.31844631099</v>
      </c>
      <c r="AO47" s="102">
        <v>217.225571419</v>
      </c>
      <c r="AP47" s="102">
        <v>22126.361363712</v>
      </c>
      <c r="AQ47" s="122">
        <v>4231.7398082919999</v>
      </c>
      <c r="AR47" s="122">
        <v>6427.4225368480002</v>
      </c>
      <c r="AS47" s="122">
        <v>1548.6322889560001</v>
      </c>
      <c r="AT47" s="122">
        <v>586.05589753000004</v>
      </c>
      <c r="AU47" s="122">
        <v>9332.5108320859999</v>
      </c>
      <c r="AV47" s="102">
        <v>22921.180809922</v>
      </c>
      <c r="AW47" s="102">
        <v>53873.553522429997</v>
      </c>
      <c r="AX47" s="122">
        <v>13240.042149225001</v>
      </c>
      <c r="AY47" s="122">
        <v>16554.133796036</v>
      </c>
      <c r="AZ47" s="122">
        <v>6737.9973214320007</v>
      </c>
      <c r="BA47" s="122">
        <v>1023.063117574</v>
      </c>
      <c r="BB47" s="122">
        <v>1193.9238606829999</v>
      </c>
      <c r="BC47" s="122">
        <v>520.64320971699999</v>
      </c>
      <c r="BD47" s="122">
        <v>13526.885861507</v>
      </c>
      <c r="BE47" s="122">
        <v>1076.864206256</v>
      </c>
      <c r="BF47" s="122">
        <v>13362.997178828002</v>
      </c>
    </row>
    <row r="48" spans="1:58" s="29" customFormat="1" x14ac:dyDescent="0.25">
      <c r="A48" s="37" t="s">
        <v>174</v>
      </c>
      <c r="B48" s="60">
        <v>16530.840450213</v>
      </c>
      <c r="C48" s="76">
        <v>58.603579517</v>
      </c>
      <c r="D48" s="76">
        <v>4486.5065708790007</v>
      </c>
      <c r="E48" s="61">
        <v>529.65303367399997</v>
      </c>
      <c r="F48" s="62">
        <v>734.19145725100009</v>
      </c>
      <c r="G48" s="62">
        <v>253.974924149</v>
      </c>
      <c r="H48" s="62">
        <v>1154.5354461009999</v>
      </c>
      <c r="I48" s="63">
        <v>1814.151709704</v>
      </c>
      <c r="J48" s="76">
        <v>5529.878206546</v>
      </c>
      <c r="K48" s="76">
        <v>5758.106335423</v>
      </c>
      <c r="L48" s="61">
        <v>1269.9405752340001</v>
      </c>
      <c r="M48" s="62">
        <v>2125.6877081500002</v>
      </c>
      <c r="N48" s="62">
        <v>202.081530835</v>
      </c>
      <c r="O48" s="62">
        <v>143.82451044300001</v>
      </c>
      <c r="P48" s="62">
        <v>294.341124041</v>
      </c>
      <c r="Q48" s="62">
        <v>106.735494425</v>
      </c>
      <c r="R48" s="62">
        <v>1535.288301324</v>
      </c>
      <c r="S48" s="63">
        <v>80.207090971</v>
      </c>
      <c r="T48" s="64">
        <v>697.74575784800004</v>
      </c>
      <c r="U48" s="53">
        <v>16858.240568657999</v>
      </c>
      <c r="V48" s="53">
        <v>43.411751768333339</v>
      </c>
      <c r="W48" s="53">
        <v>4646.6437333149997</v>
      </c>
      <c r="X48" s="123">
        <v>542.9529064730001</v>
      </c>
      <c r="Y48" s="123">
        <v>768.90785370800006</v>
      </c>
      <c r="Z48" s="123">
        <v>289.0884694683333</v>
      </c>
      <c r="AA48" s="123">
        <v>1160.372239564</v>
      </c>
      <c r="AB48" s="123">
        <v>1885.3222641016666</v>
      </c>
      <c r="AC48" s="53">
        <v>5425.2451982816665</v>
      </c>
      <c r="AD48" s="53">
        <v>5964.2574459469997</v>
      </c>
      <c r="AE48" s="123">
        <v>1381.3547448663332</v>
      </c>
      <c r="AF48" s="123">
        <v>2192.1904840413331</v>
      </c>
      <c r="AG48" s="123">
        <v>222.24096930433333</v>
      </c>
      <c r="AH48" s="123">
        <v>146.57144396600003</v>
      </c>
      <c r="AI48" s="123">
        <v>322.13477837166664</v>
      </c>
      <c r="AJ48" s="123">
        <v>119.45996437899998</v>
      </c>
      <c r="AK48" s="123">
        <v>1501.3752207320001</v>
      </c>
      <c r="AL48" s="123">
        <v>78.929840286333331</v>
      </c>
      <c r="AM48" s="123">
        <v>778.68243934600002</v>
      </c>
      <c r="AN48" s="54">
        <v>105505.429176444</v>
      </c>
      <c r="AO48" s="54">
        <v>244.92947635100001</v>
      </c>
      <c r="AP48" s="54">
        <v>21767.854147814</v>
      </c>
      <c r="AQ48" s="124">
        <v>4631.5723267940002</v>
      </c>
      <c r="AR48" s="124">
        <v>6940.3352713839995</v>
      </c>
      <c r="AS48" s="124">
        <v>1162.789618364</v>
      </c>
      <c r="AT48" s="124">
        <v>578.99457997499997</v>
      </c>
      <c r="AU48" s="124">
        <v>8454.162351297</v>
      </c>
      <c r="AV48" s="54">
        <v>23703.760712284002</v>
      </c>
      <c r="AW48" s="54">
        <v>47137.892590598</v>
      </c>
      <c r="AX48" s="124">
        <v>12782.970839985001</v>
      </c>
      <c r="AY48" s="124">
        <v>16890.015480864</v>
      </c>
      <c r="AZ48" s="124">
        <v>4543.7500624730001</v>
      </c>
      <c r="BA48" s="124">
        <v>655.39635989299995</v>
      </c>
      <c r="BB48" s="124">
        <v>1676.1988093519999</v>
      </c>
      <c r="BC48" s="124">
        <v>545.22357833799992</v>
      </c>
      <c r="BD48" s="124">
        <v>9188.5022751340002</v>
      </c>
      <c r="BE48" s="124">
        <v>855.83518455900003</v>
      </c>
      <c r="BF48" s="124">
        <v>12650.992249397001</v>
      </c>
    </row>
    <row r="49" spans="1:58" s="29" customFormat="1" x14ac:dyDescent="0.25">
      <c r="A49" s="37" t="s">
        <v>175</v>
      </c>
      <c r="B49" s="60">
        <v>16903.005666695997</v>
      </c>
      <c r="C49" s="76">
        <v>51.319160486000001</v>
      </c>
      <c r="D49" s="76">
        <v>4511.0000565099999</v>
      </c>
      <c r="E49" s="61">
        <v>522.95978653999998</v>
      </c>
      <c r="F49" s="62">
        <v>871.94549762899999</v>
      </c>
      <c r="G49" s="62">
        <v>313.763130746</v>
      </c>
      <c r="H49" s="62">
        <v>992.997042749</v>
      </c>
      <c r="I49" s="63">
        <v>1809.3345988460001</v>
      </c>
      <c r="J49" s="76">
        <v>5524.102209654</v>
      </c>
      <c r="K49" s="76">
        <v>6062.5940316259976</v>
      </c>
      <c r="L49" s="61">
        <v>1636.306711129</v>
      </c>
      <c r="M49" s="62">
        <v>2254.2316385019999</v>
      </c>
      <c r="N49" s="62">
        <v>229.23871808999999</v>
      </c>
      <c r="O49" s="62">
        <v>150.08563443099999</v>
      </c>
      <c r="P49" s="62">
        <v>270.88351030299998</v>
      </c>
      <c r="Q49" s="62">
        <v>90.797314409999998</v>
      </c>
      <c r="R49" s="62">
        <v>1333.3150495120001</v>
      </c>
      <c r="S49" s="63">
        <v>97.735455248999997</v>
      </c>
      <c r="T49" s="64">
        <v>753.99020842000004</v>
      </c>
      <c r="U49" s="53">
        <v>16293.734760639001</v>
      </c>
      <c r="V49" s="53">
        <v>48.09942104966666</v>
      </c>
      <c r="W49" s="53">
        <v>4407.3972931759999</v>
      </c>
      <c r="X49" s="123">
        <v>503.37697807300009</v>
      </c>
      <c r="Y49" s="123">
        <v>774.1106777166666</v>
      </c>
      <c r="Z49" s="123">
        <v>285.18857329099995</v>
      </c>
      <c r="AA49" s="123">
        <v>1083.2351112640001</v>
      </c>
      <c r="AB49" s="123">
        <v>1761.4859528313334</v>
      </c>
      <c r="AC49" s="53">
        <v>5173.0992045673329</v>
      </c>
      <c r="AD49" s="53">
        <v>5903.2240652716664</v>
      </c>
      <c r="AE49" s="123">
        <v>1466.4773708776665</v>
      </c>
      <c r="AF49" s="123">
        <v>2251.076436368</v>
      </c>
      <c r="AG49" s="123">
        <v>231.40767483766669</v>
      </c>
      <c r="AH49" s="123">
        <v>145.2128515316667</v>
      </c>
      <c r="AI49" s="123">
        <v>267.75627542533329</v>
      </c>
      <c r="AJ49" s="123">
        <v>109.10694155433333</v>
      </c>
      <c r="AK49" s="123">
        <v>1341.2284161793334</v>
      </c>
      <c r="AL49" s="123">
        <v>90.958098497666654</v>
      </c>
      <c r="AM49" s="123">
        <v>761.91477657433336</v>
      </c>
      <c r="AN49" s="54">
        <v>101400.161869957</v>
      </c>
      <c r="AO49" s="54">
        <v>278.73080040399998</v>
      </c>
      <c r="AP49" s="54">
        <v>20574.252114644001</v>
      </c>
      <c r="AQ49" s="124">
        <v>4176.882395484</v>
      </c>
      <c r="AR49" s="124">
        <v>6547.1335846680013</v>
      </c>
      <c r="AS49" s="124">
        <v>1252.2136177140001</v>
      </c>
      <c r="AT49" s="124">
        <v>463.93495574000002</v>
      </c>
      <c r="AU49" s="124">
        <v>8134.0875610380008</v>
      </c>
      <c r="AV49" s="54">
        <v>21889.201240255999</v>
      </c>
      <c r="AW49" s="54">
        <v>46471.905721923002</v>
      </c>
      <c r="AX49" s="124">
        <v>14195.118327884</v>
      </c>
      <c r="AY49" s="124">
        <v>16916.416528062</v>
      </c>
      <c r="AZ49" s="124">
        <v>4243.9401722450002</v>
      </c>
      <c r="BA49" s="124">
        <v>763.82625544000007</v>
      </c>
      <c r="BB49" s="124">
        <v>1710.9399612690002</v>
      </c>
      <c r="BC49" s="124">
        <v>487.76055435500001</v>
      </c>
      <c r="BD49" s="124">
        <v>7340.6826914819994</v>
      </c>
      <c r="BE49" s="124">
        <v>813.22123118599995</v>
      </c>
      <c r="BF49" s="124">
        <v>12186.07199273</v>
      </c>
    </row>
    <row r="50" spans="1:58" s="29" customFormat="1" x14ac:dyDescent="0.25">
      <c r="A50" s="37" t="s">
        <v>176</v>
      </c>
      <c r="B50" s="60">
        <v>16870.903861360999</v>
      </c>
      <c r="C50" s="76">
        <v>43.146011325000003</v>
      </c>
      <c r="D50" s="76">
        <v>4343.803264137</v>
      </c>
      <c r="E50" s="61">
        <v>557.89399124399995</v>
      </c>
      <c r="F50" s="62">
        <v>789.42014037399997</v>
      </c>
      <c r="G50" s="62">
        <v>370.91779466000003</v>
      </c>
      <c r="H50" s="62">
        <v>753.32712213399998</v>
      </c>
      <c r="I50" s="63">
        <v>1872.244215725</v>
      </c>
      <c r="J50" s="76">
        <v>5329.9592712739995</v>
      </c>
      <c r="K50" s="76">
        <v>6337.7048387000004</v>
      </c>
      <c r="L50" s="61">
        <v>1641.2938140910001</v>
      </c>
      <c r="M50" s="62">
        <v>2326.9358294690001</v>
      </c>
      <c r="N50" s="62">
        <v>222.13247648999999</v>
      </c>
      <c r="O50" s="62">
        <v>148.07669662399999</v>
      </c>
      <c r="P50" s="62">
        <v>306.21526924699998</v>
      </c>
      <c r="Q50" s="62">
        <v>105.346109916</v>
      </c>
      <c r="R50" s="62">
        <v>1488.74675409</v>
      </c>
      <c r="S50" s="63">
        <v>98.957888772999993</v>
      </c>
      <c r="T50" s="64">
        <v>816.29047592500001</v>
      </c>
      <c r="U50" s="53">
        <v>17210.870754045001</v>
      </c>
      <c r="V50" s="53">
        <v>48.257360597999998</v>
      </c>
      <c r="W50" s="53">
        <v>4482.9052904423334</v>
      </c>
      <c r="X50" s="123">
        <v>523.62038176733324</v>
      </c>
      <c r="Y50" s="123">
        <v>770.58757940199996</v>
      </c>
      <c r="Z50" s="123">
        <v>365.59924032866667</v>
      </c>
      <c r="AA50" s="123">
        <v>992.08033898733322</v>
      </c>
      <c r="AB50" s="123">
        <v>1831.017749957</v>
      </c>
      <c r="AC50" s="53">
        <v>5373.5789067696669</v>
      </c>
      <c r="AD50" s="53">
        <v>6493.9949768959996</v>
      </c>
      <c r="AE50" s="123">
        <v>1932.1555039253333</v>
      </c>
      <c r="AF50" s="123">
        <v>2227.9425394706668</v>
      </c>
      <c r="AG50" s="123">
        <v>216.85832566766666</v>
      </c>
      <c r="AH50" s="123">
        <v>204.058537057</v>
      </c>
      <c r="AI50" s="123">
        <v>272.38756879466666</v>
      </c>
      <c r="AJ50" s="123">
        <v>104.13205791899999</v>
      </c>
      <c r="AK50" s="123">
        <v>1434.6294596366668</v>
      </c>
      <c r="AL50" s="123">
        <v>101.830984425</v>
      </c>
      <c r="AM50" s="123">
        <v>812.13421933899997</v>
      </c>
      <c r="AN50" s="54">
        <v>105029.45620895899</v>
      </c>
      <c r="AO50" s="54">
        <v>238.82345878999996</v>
      </c>
      <c r="AP50" s="54">
        <v>21683.231604835</v>
      </c>
      <c r="AQ50" s="124">
        <v>4635.4376070710005</v>
      </c>
      <c r="AR50" s="124">
        <v>6414.6540098110008</v>
      </c>
      <c r="AS50" s="124">
        <v>1661.1553131840001</v>
      </c>
      <c r="AT50" s="124">
        <v>433.62641742900001</v>
      </c>
      <c r="AU50" s="124">
        <v>8538.3582573399999</v>
      </c>
      <c r="AV50" s="54">
        <v>23387.631622316003</v>
      </c>
      <c r="AW50" s="54">
        <v>46115.847073141995</v>
      </c>
      <c r="AX50" s="124">
        <v>14188.927875419999</v>
      </c>
      <c r="AY50" s="124">
        <v>16225.076752293999</v>
      </c>
      <c r="AZ50" s="124">
        <v>3812.4720196100002</v>
      </c>
      <c r="BA50" s="124">
        <v>731.50995681699987</v>
      </c>
      <c r="BB50" s="124">
        <v>1552.5563997039999</v>
      </c>
      <c r="BC50" s="124">
        <v>500.511851632</v>
      </c>
      <c r="BD50" s="124">
        <v>8284.4129944899996</v>
      </c>
      <c r="BE50" s="124">
        <v>820.37922317499999</v>
      </c>
      <c r="BF50" s="124">
        <v>13603.922449875998</v>
      </c>
    </row>
    <row r="51" spans="1:58" s="107" customFormat="1" x14ac:dyDescent="0.25">
      <c r="A51" s="100" t="s">
        <v>177</v>
      </c>
      <c r="B51" s="101">
        <v>17129.815171574999</v>
      </c>
      <c r="C51" s="102">
        <v>55.124158338999997</v>
      </c>
      <c r="D51" s="102">
        <v>4562.5808272029999</v>
      </c>
      <c r="E51" s="103">
        <v>547.88482505399998</v>
      </c>
      <c r="F51" s="104">
        <v>811.66837069199994</v>
      </c>
      <c r="G51" s="104">
        <v>432.076869698</v>
      </c>
      <c r="H51" s="104">
        <v>665.60316353600001</v>
      </c>
      <c r="I51" s="105">
        <v>2105.3475982230002</v>
      </c>
      <c r="J51" s="102">
        <v>5446.2811236990001</v>
      </c>
      <c r="K51" s="102">
        <v>6301.7274632409999</v>
      </c>
      <c r="L51" s="103">
        <v>1592.9425397350001</v>
      </c>
      <c r="M51" s="104">
        <v>2294.5689036829999</v>
      </c>
      <c r="N51" s="104">
        <v>224.14282748299999</v>
      </c>
      <c r="O51" s="104">
        <v>150.455758417</v>
      </c>
      <c r="P51" s="104">
        <v>287.77096504100001</v>
      </c>
      <c r="Q51" s="104">
        <v>97.518555035999995</v>
      </c>
      <c r="R51" s="104">
        <v>1547.2876257600001</v>
      </c>
      <c r="S51" s="105">
        <v>107.040288086</v>
      </c>
      <c r="T51" s="106">
        <v>764.101599093</v>
      </c>
      <c r="U51" s="102">
        <v>16692.404694815665</v>
      </c>
      <c r="V51" s="102">
        <v>52.142623810000003</v>
      </c>
      <c r="W51" s="102">
        <v>4483.2590283646668</v>
      </c>
      <c r="X51" s="122">
        <v>534.15130939599999</v>
      </c>
      <c r="Y51" s="122">
        <v>803.03262009366665</v>
      </c>
      <c r="Z51" s="122">
        <v>413.98923812766662</v>
      </c>
      <c r="AA51" s="122">
        <v>745.56829527399998</v>
      </c>
      <c r="AB51" s="122">
        <v>1986.5175654733332</v>
      </c>
      <c r="AC51" s="102">
        <v>5190.6589978219999</v>
      </c>
      <c r="AD51" s="102">
        <v>6178.6728083729995</v>
      </c>
      <c r="AE51" s="122">
        <v>1578.932731357</v>
      </c>
      <c r="AF51" s="122">
        <v>2241.8982402276665</v>
      </c>
      <c r="AG51" s="122">
        <v>221.0215614163333</v>
      </c>
      <c r="AH51" s="122">
        <v>157.35534956733332</v>
      </c>
      <c r="AI51" s="122">
        <v>291.141572801</v>
      </c>
      <c r="AJ51" s="122">
        <v>100.722083068</v>
      </c>
      <c r="AK51" s="122">
        <v>1478.3431056740001</v>
      </c>
      <c r="AL51" s="122">
        <v>109.25816426166666</v>
      </c>
      <c r="AM51" s="122">
        <v>787.67123644599997</v>
      </c>
      <c r="AN51" s="102">
        <v>107505.246781539</v>
      </c>
      <c r="AO51" s="102">
        <v>275.35625054499997</v>
      </c>
      <c r="AP51" s="102">
        <v>22784.706826105001</v>
      </c>
      <c r="AQ51" s="122">
        <v>4753.7533483380003</v>
      </c>
      <c r="AR51" s="122">
        <v>7233.758711214</v>
      </c>
      <c r="AS51" s="122">
        <v>1583.9376118589998</v>
      </c>
      <c r="AT51" s="122">
        <v>295.03924303399998</v>
      </c>
      <c r="AU51" s="122">
        <v>8918.21791166</v>
      </c>
      <c r="AV51" s="102">
        <v>22351.073378610999</v>
      </c>
      <c r="AW51" s="102">
        <v>48810.725353856003</v>
      </c>
      <c r="AX51" s="122">
        <v>14346.840492252999</v>
      </c>
      <c r="AY51" s="122">
        <v>16296.651800973999</v>
      </c>
      <c r="AZ51" s="122">
        <v>3480.6633330989998</v>
      </c>
      <c r="BA51" s="122">
        <v>909.181406971</v>
      </c>
      <c r="BB51" s="122">
        <v>1558.351648588</v>
      </c>
      <c r="BC51" s="122">
        <v>534.51689984400002</v>
      </c>
      <c r="BD51" s="122">
        <v>10952.09854497</v>
      </c>
      <c r="BE51" s="122">
        <v>732.42122715699998</v>
      </c>
      <c r="BF51" s="122">
        <v>13283.384972421998</v>
      </c>
    </row>
    <row r="52" spans="1:58" s="29" customFormat="1" x14ac:dyDescent="0.25">
      <c r="A52" s="37" t="s">
        <v>178</v>
      </c>
      <c r="B52" s="60">
        <v>17388.098255438999</v>
      </c>
      <c r="C52" s="76">
        <v>119.958093973</v>
      </c>
      <c r="D52" s="76">
        <v>4893.4539702989996</v>
      </c>
      <c r="E52" s="61">
        <v>569.97759063499996</v>
      </c>
      <c r="F52" s="62">
        <v>883.596409677</v>
      </c>
      <c r="G52" s="62">
        <v>479.39857997399997</v>
      </c>
      <c r="H52" s="62">
        <v>685.49537483400002</v>
      </c>
      <c r="I52" s="63">
        <v>2274.9860151789999</v>
      </c>
      <c r="J52" s="76">
        <v>5323.6266062799996</v>
      </c>
      <c r="K52" s="76">
        <v>6311.7825836099992</v>
      </c>
      <c r="L52" s="61">
        <v>1475.9744420649999</v>
      </c>
      <c r="M52" s="62">
        <v>2359.4240749109999</v>
      </c>
      <c r="N52" s="62">
        <v>267.928468409</v>
      </c>
      <c r="O52" s="62">
        <v>189.28864532899999</v>
      </c>
      <c r="P52" s="62">
        <v>284.139855243</v>
      </c>
      <c r="Q52" s="62">
        <v>108.67300594</v>
      </c>
      <c r="R52" s="62">
        <v>1512.1232211490001</v>
      </c>
      <c r="S52" s="63">
        <v>114.230870564</v>
      </c>
      <c r="T52" s="64">
        <v>739.27700127699995</v>
      </c>
      <c r="U52" s="53">
        <v>16797.459247305334</v>
      </c>
      <c r="V52" s="53">
        <v>86.046786145666672</v>
      </c>
      <c r="W52" s="53">
        <v>4672.3581959389994</v>
      </c>
      <c r="X52" s="123">
        <v>568.76160367066666</v>
      </c>
      <c r="Y52" s="123">
        <v>845.65458495900009</v>
      </c>
      <c r="Z52" s="123">
        <v>444.14156792066666</v>
      </c>
      <c r="AA52" s="123">
        <v>658.04205692200003</v>
      </c>
      <c r="AB52" s="123">
        <v>2155.7583824666667</v>
      </c>
      <c r="AC52" s="53">
        <v>5059.5584220716664</v>
      </c>
      <c r="AD52" s="53">
        <v>6154.8150598656666</v>
      </c>
      <c r="AE52" s="123">
        <v>1514.2182312106668</v>
      </c>
      <c r="AF52" s="123">
        <v>2219.5400667569997</v>
      </c>
      <c r="AG52" s="123">
        <v>248.07690872199998</v>
      </c>
      <c r="AH52" s="123">
        <v>182.74851413833335</v>
      </c>
      <c r="AI52" s="123">
        <v>282.93932376533331</v>
      </c>
      <c r="AJ52" s="123">
        <v>100.66435542933334</v>
      </c>
      <c r="AK52" s="123">
        <v>1504.343975885</v>
      </c>
      <c r="AL52" s="123">
        <v>102.28368395799998</v>
      </c>
      <c r="AM52" s="123">
        <v>824.68078328333331</v>
      </c>
      <c r="AN52" s="54">
        <v>107649.049877969</v>
      </c>
      <c r="AO52" s="54">
        <v>517.19586427399997</v>
      </c>
      <c r="AP52" s="54">
        <v>23565.630192794</v>
      </c>
      <c r="AQ52" s="124">
        <v>4836.5768536710002</v>
      </c>
      <c r="AR52" s="124">
        <v>7523.8349274259999</v>
      </c>
      <c r="AS52" s="124">
        <v>1519.3540980340001</v>
      </c>
      <c r="AT52" s="124">
        <v>429.08022408199997</v>
      </c>
      <c r="AU52" s="124">
        <v>9256.7840895810004</v>
      </c>
      <c r="AV52" s="54">
        <v>22178.383936967999</v>
      </c>
      <c r="AW52" s="54">
        <v>47490.686433181996</v>
      </c>
      <c r="AX52" s="124">
        <v>13641.714314634999</v>
      </c>
      <c r="AY52" s="124">
        <v>16345.666558856001</v>
      </c>
      <c r="AZ52" s="124">
        <v>3842.6920403630002</v>
      </c>
      <c r="BA52" s="124">
        <v>969.49192186599998</v>
      </c>
      <c r="BB52" s="124">
        <v>1604.3364636179999</v>
      </c>
      <c r="BC52" s="124">
        <v>551.74803065699996</v>
      </c>
      <c r="BD52" s="124">
        <v>9827.3951056949991</v>
      </c>
      <c r="BE52" s="124">
        <v>707.64199749199997</v>
      </c>
      <c r="BF52" s="124">
        <v>13897.153450751</v>
      </c>
    </row>
    <row r="53" spans="1:58" s="29" customFormat="1" x14ac:dyDescent="0.25">
      <c r="A53" s="37" t="s">
        <v>179</v>
      </c>
      <c r="B53" s="60">
        <v>18525.043441829002</v>
      </c>
      <c r="C53" s="76">
        <v>119.96377931799999</v>
      </c>
      <c r="D53" s="76">
        <v>5361.2903343790003</v>
      </c>
      <c r="E53" s="61">
        <v>659.57521563099999</v>
      </c>
      <c r="F53" s="62">
        <v>952.26313585100002</v>
      </c>
      <c r="G53" s="62">
        <v>536.24732150099999</v>
      </c>
      <c r="H53" s="62">
        <v>651.50644883500001</v>
      </c>
      <c r="I53" s="63">
        <v>2561.6982125610002</v>
      </c>
      <c r="J53" s="76">
        <v>5492.0662791949999</v>
      </c>
      <c r="K53" s="76">
        <v>6736.3880605819995</v>
      </c>
      <c r="L53" s="61">
        <v>1449.5506840129999</v>
      </c>
      <c r="M53" s="62">
        <v>2539.9245960909998</v>
      </c>
      <c r="N53" s="62">
        <v>267.45114420599998</v>
      </c>
      <c r="O53" s="62">
        <v>160.92698914600001</v>
      </c>
      <c r="P53" s="62">
        <v>318.54540849300002</v>
      </c>
      <c r="Q53" s="62">
        <v>102.444818492</v>
      </c>
      <c r="R53" s="62">
        <v>1775.8752358950001</v>
      </c>
      <c r="S53" s="63">
        <v>121.669184246</v>
      </c>
      <c r="T53" s="64">
        <v>815.33498835499995</v>
      </c>
      <c r="U53" s="53">
        <v>18008.499136379669</v>
      </c>
      <c r="V53" s="53">
        <v>110.30102436733334</v>
      </c>
      <c r="W53" s="53">
        <v>5187.2958069843326</v>
      </c>
      <c r="X53" s="123">
        <v>600.45594333866666</v>
      </c>
      <c r="Y53" s="123">
        <v>940.98979360266674</v>
      </c>
      <c r="Z53" s="123">
        <v>521.19121166366665</v>
      </c>
      <c r="AA53" s="123">
        <v>669.14906448033344</v>
      </c>
      <c r="AB53" s="123">
        <v>2455.5097938989998</v>
      </c>
      <c r="AC53" s="53">
        <v>5309.3644380873338</v>
      </c>
      <c r="AD53" s="53">
        <v>6541.0216742679995</v>
      </c>
      <c r="AE53" s="123">
        <v>1469.8850186803331</v>
      </c>
      <c r="AF53" s="123">
        <v>2443.6328315813334</v>
      </c>
      <c r="AG53" s="123">
        <v>277.265376731</v>
      </c>
      <c r="AH53" s="123">
        <v>175.60415847033332</v>
      </c>
      <c r="AI53" s="123">
        <v>283.17812909433331</v>
      </c>
      <c r="AJ53" s="123">
        <v>109.77043549333332</v>
      </c>
      <c r="AK53" s="123">
        <v>1662.8670798076666</v>
      </c>
      <c r="AL53" s="123">
        <v>118.81864440966667</v>
      </c>
      <c r="AM53" s="123">
        <v>860.51619267266653</v>
      </c>
      <c r="AN53" s="54">
        <v>111717.970836312</v>
      </c>
      <c r="AO53" s="54">
        <v>500.33669679899998</v>
      </c>
      <c r="AP53" s="54">
        <v>25063.946127687996</v>
      </c>
      <c r="AQ53" s="124">
        <v>4803.6416139060002</v>
      </c>
      <c r="AR53" s="124">
        <v>8197.8885283939999</v>
      </c>
      <c r="AS53" s="124">
        <v>1700.7456161140001</v>
      </c>
      <c r="AT53" s="124">
        <v>405.36490200000003</v>
      </c>
      <c r="AU53" s="124">
        <v>9956.305467274</v>
      </c>
      <c r="AV53" s="54">
        <v>22779.385206241001</v>
      </c>
      <c r="AW53" s="54">
        <v>49175.826295804</v>
      </c>
      <c r="AX53" s="124">
        <v>13160.136747129</v>
      </c>
      <c r="AY53" s="124">
        <v>17058.225580958002</v>
      </c>
      <c r="AZ53" s="124">
        <v>4251.9225116439993</v>
      </c>
      <c r="BA53" s="124">
        <v>886.41643228499993</v>
      </c>
      <c r="BB53" s="124">
        <v>1702.7075278749999</v>
      </c>
      <c r="BC53" s="124">
        <v>612.82755001299995</v>
      </c>
      <c r="BD53" s="124">
        <v>10702.880529774</v>
      </c>
      <c r="BE53" s="124">
        <v>800.70941612600006</v>
      </c>
      <c r="BF53" s="124">
        <v>14198.476509779999</v>
      </c>
    </row>
    <row r="54" spans="1:58" s="29" customFormat="1" x14ac:dyDescent="0.25">
      <c r="A54" s="37" t="s">
        <v>180</v>
      </c>
      <c r="B54" s="60">
        <v>18240.40646378</v>
      </c>
      <c r="C54" s="76">
        <v>94.832171368000004</v>
      </c>
      <c r="D54" s="76">
        <v>5235.3471107940004</v>
      </c>
      <c r="E54" s="61">
        <v>636.14075935200003</v>
      </c>
      <c r="F54" s="62">
        <v>940.60788894199993</v>
      </c>
      <c r="G54" s="62">
        <v>528.10669882399998</v>
      </c>
      <c r="H54" s="62">
        <v>619.32101381699999</v>
      </c>
      <c r="I54" s="63">
        <v>2511.1707498589999</v>
      </c>
      <c r="J54" s="76">
        <v>5524.072846737</v>
      </c>
      <c r="K54" s="76">
        <v>6502.4491163909997</v>
      </c>
      <c r="L54" s="61">
        <v>1439.566312703</v>
      </c>
      <c r="M54" s="62">
        <v>2505.025684277</v>
      </c>
      <c r="N54" s="62">
        <v>277.21625429699998</v>
      </c>
      <c r="O54" s="62">
        <v>151.72445441799999</v>
      </c>
      <c r="P54" s="62">
        <v>293.03603981499998</v>
      </c>
      <c r="Q54" s="62">
        <v>103.60752456</v>
      </c>
      <c r="R54" s="62">
        <v>1638.3336919369999</v>
      </c>
      <c r="S54" s="63">
        <v>93.939154384000005</v>
      </c>
      <c r="T54" s="64">
        <v>883.70521848999999</v>
      </c>
      <c r="U54" s="53">
        <v>17821.865291636335</v>
      </c>
      <c r="V54" s="53">
        <v>78.12734772200001</v>
      </c>
      <c r="W54" s="53">
        <v>5122.691181231</v>
      </c>
      <c r="X54" s="123">
        <v>596.79259256699993</v>
      </c>
      <c r="Y54" s="123">
        <v>949.50532947433328</v>
      </c>
      <c r="Z54" s="123">
        <v>494.71836259633329</v>
      </c>
      <c r="AA54" s="123">
        <v>621.59602775033329</v>
      </c>
      <c r="AB54" s="123">
        <v>2460.0788688429998</v>
      </c>
      <c r="AC54" s="53">
        <v>5258.9828028613329</v>
      </c>
      <c r="AD54" s="53">
        <v>6496.6521482626658</v>
      </c>
      <c r="AE54" s="123">
        <v>1449.9743470573333</v>
      </c>
      <c r="AF54" s="123">
        <v>2496.1720574473334</v>
      </c>
      <c r="AG54" s="123">
        <v>289.31494629333332</v>
      </c>
      <c r="AH54" s="123">
        <v>169.18089391633333</v>
      </c>
      <c r="AI54" s="123">
        <v>274.67925105600006</v>
      </c>
      <c r="AJ54" s="123">
        <v>94.756639679666662</v>
      </c>
      <c r="AK54" s="123">
        <v>1624.3561830723331</v>
      </c>
      <c r="AL54" s="123">
        <v>98.217829740333329</v>
      </c>
      <c r="AM54" s="123">
        <v>865.41181155933339</v>
      </c>
      <c r="AN54" s="54">
        <v>111242.933466772</v>
      </c>
      <c r="AO54" s="54">
        <v>377.62708444999998</v>
      </c>
      <c r="AP54" s="54">
        <v>24789.816169708996</v>
      </c>
      <c r="AQ54" s="124">
        <v>4860.1644857579995</v>
      </c>
      <c r="AR54" s="124">
        <v>7894.9675373009995</v>
      </c>
      <c r="AS54" s="124">
        <v>1357.8761744580002</v>
      </c>
      <c r="AT54" s="124">
        <v>402.806238726</v>
      </c>
      <c r="AU54" s="124">
        <v>10274.001733466001</v>
      </c>
      <c r="AV54" s="54">
        <v>22775.881788702001</v>
      </c>
      <c r="AW54" s="54">
        <v>49135.122443885994</v>
      </c>
      <c r="AX54" s="124">
        <v>13250.498343741998</v>
      </c>
      <c r="AY54" s="124">
        <v>18099.124378119999</v>
      </c>
      <c r="AZ54" s="124">
        <v>4368.1993509929998</v>
      </c>
      <c r="BA54" s="124">
        <v>970.22207598199998</v>
      </c>
      <c r="BB54" s="124">
        <v>1111.109693377</v>
      </c>
      <c r="BC54" s="124">
        <v>518.71132641500003</v>
      </c>
      <c r="BD54" s="124">
        <v>10186.607784850001</v>
      </c>
      <c r="BE54" s="124">
        <v>630.64949040700003</v>
      </c>
      <c r="BF54" s="124">
        <v>14164.485980024998</v>
      </c>
    </row>
    <row r="55" spans="1:58" s="107" customFormat="1" x14ac:dyDescent="0.25">
      <c r="A55" s="100" t="s">
        <v>181</v>
      </c>
      <c r="B55" s="101">
        <v>18881.148006914998</v>
      </c>
      <c r="C55" s="102">
        <v>78.095011638000003</v>
      </c>
      <c r="D55" s="102">
        <v>5516.312926093</v>
      </c>
      <c r="E55" s="103">
        <v>618.57272277799996</v>
      </c>
      <c r="F55" s="104">
        <v>886.36355851400003</v>
      </c>
      <c r="G55" s="104">
        <v>662.73378333899996</v>
      </c>
      <c r="H55" s="104">
        <v>787.69290222400002</v>
      </c>
      <c r="I55" s="105">
        <v>2560.9499592379998</v>
      </c>
      <c r="J55" s="102">
        <v>5622.976266181</v>
      </c>
      <c r="K55" s="102">
        <v>6814.5723171080008</v>
      </c>
      <c r="L55" s="103">
        <v>1433.484631394</v>
      </c>
      <c r="M55" s="104">
        <v>2591.64612489</v>
      </c>
      <c r="N55" s="104">
        <v>280.87558218100003</v>
      </c>
      <c r="O55" s="104">
        <v>214.720729533</v>
      </c>
      <c r="P55" s="104">
        <v>303.54286792200003</v>
      </c>
      <c r="Q55" s="104">
        <v>100.07182473</v>
      </c>
      <c r="R55" s="104">
        <v>1811.342443304</v>
      </c>
      <c r="S55" s="105">
        <v>78.888113153999996</v>
      </c>
      <c r="T55" s="106">
        <v>849.19148589500003</v>
      </c>
      <c r="U55" s="102">
        <v>18451.550358131666</v>
      </c>
      <c r="V55" s="102">
        <v>81.049550232333331</v>
      </c>
      <c r="W55" s="102">
        <v>5273.7492381443335</v>
      </c>
      <c r="X55" s="122">
        <v>609.5380345873333</v>
      </c>
      <c r="Y55" s="122">
        <v>893.21907951466665</v>
      </c>
      <c r="Z55" s="122">
        <v>599.57588625599999</v>
      </c>
      <c r="AA55" s="122">
        <v>719.77627602766677</v>
      </c>
      <c r="AB55" s="122">
        <v>2451.6399617586667</v>
      </c>
      <c r="AC55" s="102">
        <v>5371.6796333906668</v>
      </c>
      <c r="AD55" s="102">
        <v>6812.2201444426664</v>
      </c>
      <c r="AE55" s="122">
        <v>1451.6805832226667</v>
      </c>
      <c r="AF55" s="122">
        <v>2606.7762025496668</v>
      </c>
      <c r="AG55" s="122">
        <v>268.24897881100003</v>
      </c>
      <c r="AH55" s="122">
        <v>210.627915468</v>
      </c>
      <c r="AI55" s="122">
        <v>298.02838262466668</v>
      </c>
      <c r="AJ55" s="122">
        <v>99.805874936333339</v>
      </c>
      <c r="AK55" s="122">
        <v>1783.5162994363334</v>
      </c>
      <c r="AL55" s="122">
        <v>93.535907393999992</v>
      </c>
      <c r="AM55" s="122">
        <v>912.85179192166663</v>
      </c>
      <c r="AN55" s="102">
        <v>114117.24062793699</v>
      </c>
      <c r="AO55" s="102">
        <v>443.30870470000002</v>
      </c>
      <c r="AP55" s="102">
        <v>24883.646674977001</v>
      </c>
      <c r="AQ55" s="122">
        <v>5199.9765573330005</v>
      </c>
      <c r="AR55" s="122">
        <v>7313.6864156219999</v>
      </c>
      <c r="AS55" s="122">
        <v>1623.5200901059998</v>
      </c>
      <c r="AT55" s="122">
        <v>617.70957006200001</v>
      </c>
      <c r="AU55" s="122">
        <v>10128.754041853999</v>
      </c>
      <c r="AV55" s="102">
        <v>22684.550195518001</v>
      </c>
      <c r="AW55" s="102">
        <v>51122.088266121995</v>
      </c>
      <c r="AX55" s="122">
        <v>12276.421572305</v>
      </c>
      <c r="AY55" s="122">
        <v>19327.962831504999</v>
      </c>
      <c r="AZ55" s="122">
        <v>4065.2038678770004</v>
      </c>
      <c r="BA55" s="122">
        <v>947.1146839999999</v>
      </c>
      <c r="BB55" s="122">
        <v>1649.5721637460001</v>
      </c>
      <c r="BC55" s="122">
        <v>643.71324828499996</v>
      </c>
      <c r="BD55" s="122">
        <v>11675.437228359</v>
      </c>
      <c r="BE55" s="122">
        <v>536.66267004500003</v>
      </c>
      <c r="BF55" s="122">
        <v>14983.64678662</v>
      </c>
    </row>
    <row r="56" spans="1:58" s="29" customFormat="1" x14ac:dyDescent="0.25">
      <c r="A56" s="37" t="s">
        <v>182</v>
      </c>
      <c r="B56" s="60">
        <v>19260.354609780003</v>
      </c>
      <c r="C56" s="76">
        <v>63.477928380999998</v>
      </c>
      <c r="D56" s="76">
        <v>5608.6031567150003</v>
      </c>
      <c r="E56" s="61">
        <v>568.83905059100005</v>
      </c>
      <c r="F56" s="62">
        <v>872.28898355900003</v>
      </c>
      <c r="G56" s="62">
        <v>627.84930355100005</v>
      </c>
      <c r="H56" s="62">
        <v>877.59245289399996</v>
      </c>
      <c r="I56" s="63">
        <v>2662.0333661200002</v>
      </c>
      <c r="J56" s="76">
        <v>5816.5410520989999</v>
      </c>
      <c r="K56" s="76">
        <v>6958.6674258520006</v>
      </c>
      <c r="L56" s="61">
        <v>1398.7346722719999</v>
      </c>
      <c r="M56" s="62">
        <v>2770.3045479570001</v>
      </c>
      <c r="N56" s="62">
        <v>279.02284654300001</v>
      </c>
      <c r="O56" s="62">
        <v>186.850952775</v>
      </c>
      <c r="P56" s="62">
        <v>285.14859538000002</v>
      </c>
      <c r="Q56" s="62">
        <v>99.771564370999997</v>
      </c>
      <c r="R56" s="62">
        <v>1840.557654772</v>
      </c>
      <c r="S56" s="63">
        <v>98.276591781999997</v>
      </c>
      <c r="T56" s="64">
        <v>813.06504673300003</v>
      </c>
      <c r="U56" s="53">
        <v>19055.091966340333</v>
      </c>
      <c r="V56" s="53">
        <v>58.762983526666666</v>
      </c>
      <c r="W56" s="53">
        <v>5497.2113159020009</v>
      </c>
      <c r="X56" s="123">
        <v>613.43129207233335</v>
      </c>
      <c r="Y56" s="123">
        <v>873.53792394899995</v>
      </c>
      <c r="Z56" s="123">
        <v>679.19116524866661</v>
      </c>
      <c r="AA56" s="123">
        <v>734.24339996166657</v>
      </c>
      <c r="AB56" s="123">
        <v>2596.8075346703336</v>
      </c>
      <c r="AC56" s="53">
        <v>5713.1045031410004</v>
      </c>
      <c r="AD56" s="53">
        <v>6923.667041454667</v>
      </c>
      <c r="AE56" s="123">
        <v>1428.0424755309998</v>
      </c>
      <c r="AF56" s="123">
        <v>2668.1290876963335</v>
      </c>
      <c r="AG56" s="123">
        <v>295.14032509766668</v>
      </c>
      <c r="AH56" s="123">
        <v>185.571192153</v>
      </c>
      <c r="AI56" s="123">
        <v>296.30663429533337</v>
      </c>
      <c r="AJ56" s="123">
        <v>117.789343687</v>
      </c>
      <c r="AK56" s="123">
        <v>1837.3234250413334</v>
      </c>
      <c r="AL56" s="123">
        <v>95.364557952999988</v>
      </c>
      <c r="AM56" s="123">
        <v>862.34612231600011</v>
      </c>
      <c r="AN56" s="54">
        <v>118191.25464365102</v>
      </c>
      <c r="AO56" s="54">
        <v>348.11248709400002</v>
      </c>
      <c r="AP56" s="54">
        <v>26883.248162717995</v>
      </c>
      <c r="AQ56" s="124">
        <v>5725.1194837099993</v>
      </c>
      <c r="AR56" s="124">
        <v>7900.1543836540004</v>
      </c>
      <c r="AS56" s="124">
        <v>1711.893728514</v>
      </c>
      <c r="AT56" s="124">
        <v>656.95569553399991</v>
      </c>
      <c r="AU56" s="124">
        <v>10889.124871305999</v>
      </c>
      <c r="AV56" s="54">
        <v>23277.726167454999</v>
      </c>
      <c r="AW56" s="54">
        <v>52689.130565038999</v>
      </c>
      <c r="AX56" s="124">
        <v>12382.679423365</v>
      </c>
      <c r="AY56" s="124">
        <v>20370.393274703001</v>
      </c>
      <c r="AZ56" s="124">
        <v>4566.763190314</v>
      </c>
      <c r="BA56" s="124">
        <v>856.641872229</v>
      </c>
      <c r="BB56" s="124">
        <v>1685.3128270079999</v>
      </c>
      <c r="BC56" s="124">
        <v>815.8893456699999</v>
      </c>
      <c r="BD56" s="124">
        <v>11456.474198294</v>
      </c>
      <c r="BE56" s="124">
        <v>554.976433456</v>
      </c>
      <c r="BF56" s="124">
        <v>14993.037261345002</v>
      </c>
    </row>
    <row r="57" spans="1:58" s="29" customFormat="1" x14ac:dyDescent="0.25">
      <c r="A57" s="37" t="s">
        <v>183</v>
      </c>
      <c r="B57" s="60">
        <v>18670.882900811001</v>
      </c>
      <c r="C57" s="76">
        <v>78.406458737999998</v>
      </c>
      <c r="D57" s="76">
        <v>5383.2117651490007</v>
      </c>
      <c r="E57" s="61">
        <v>624.13861532500005</v>
      </c>
      <c r="F57" s="62">
        <v>841.54976561399997</v>
      </c>
      <c r="G57" s="62">
        <v>473.01793214499997</v>
      </c>
      <c r="H57" s="62">
        <v>954.96110518600005</v>
      </c>
      <c r="I57" s="63">
        <v>2489.5443468789999</v>
      </c>
      <c r="J57" s="76">
        <v>5782.1360874210004</v>
      </c>
      <c r="K57" s="76">
        <v>6656.8377367000003</v>
      </c>
      <c r="L57" s="61">
        <v>1309.2110194950001</v>
      </c>
      <c r="M57" s="62">
        <v>2606.8420163679998</v>
      </c>
      <c r="N57" s="62">
        <v>300.931799539</v>
      </c>
      <c r="O57" s="62">
        <v>190.19823016000001</v>
      </c>
      <c r="P57" s="62">
        <v>318.39621200099998</v>
      </c>
      <c r="Q57" s="62">
        <v>105.079312469</v>
      </c>
      <c r="R57" s="62">
        <v>1731.6313378939999</v>
      </c>
      <c r="S57" s="63">
        <v>94.547808774000003</v>
      </c>
      <c r="T57" s="64">
        <v>770.29085280300001</v>
      </c>
      <c r="U57" s="53">
        <v>18983.20356744267</v>
      </c>
      <c r="V57" s="53">
        <v>77.520790580333326</v>
      </c>
      <c r="W57" s="53">
        <v>5470.0845383396663</v>
      </c>
      <c r="X57" s="123">
        <v>576.89350288733328</v>
      </c>
      <c r="Y57" s="123">
        <v>887.29108862900011</v>
      </c>
      <c r="Z57" s="123">
        <v>539.80753493633335</v>
      </c>
      <c r="AA57" s="123">
        <v>927.73509963900005</v>
      </c>
      <c r="AB57" s="123">
        <v>2538.3573122479997</v>
      </c>
      <c r="AC57" s="53">
        <v>5711.0123978629999</v>
      </c>
      <c r="AD57" s="53">
        <v>6851.574813661332</v>
      </c>
      <c r="AE57" s="123">
        <v>1416.8265806970001</v>
      </c>
      <c r="AF57" s="123">
        <v>2663.6976402163332</v>
      </c>
      <c r="AG57" s="123">
        <v>306.26762609866665</v>
      </c>
      <c r="AH57" s="123">
        <v>176.20978975900002</v>
      </c>
      <c r="AI57" s="123">
        <v>327.33993559633331</v>
      </c>
      <c r="AJ57" s="123">
        <v>102.69192201866667</v>
      </c>
      <c r="AK57" s="123">
        <v>1761.8858255893331</v>
      </c>
      <c r="AL57" s="123">
        <v>96.655493686</v>
      </c>
      <c r="AM57" s="123">
        <v>873.01102699833336</v>
      </c>
      <c r="AN57" s="54">
        <v>116563.94974546399</v>
      </c>
      <c r="AO57" s="54">
        <v>452.02015576400004</v>
      </c>
      <c r="AP57" s="54">
        <v>25744.723689033002</v>
      </c>
      <c r="AQ57" s="124">
        <v>5215.4725596349999</v>
      </c>
      <c r="AR57" s="124">
        <v>7752.8272149250006</v>
      </c>
      <c r="AS57" s="124">
        <v>1518.899371083</v>
      </c>
      <c r="AT57" s="124">
        <v>748.68562114099996</v>
      </c>
      <c r="AU57" s="124">
        <v>10508.838922249</v>
      </c>
      <c r="AV57" s="54">
        <v>23644.0026965</v>
      </c>
      <c r="AW57" s="54">
        <v>52358.008216495007</v>
      </c>
      <c r="AX57" s="124">
        <v>12286.63854552</v>
      </c>
      <c r="AY57" s="124">
        <v>20248.024040106</v>
      </c>
      <c r="AZ57" s="124">
        <v>4574.0582280019999</v>
      </c>
      <c r="BA57" s="124">
        <v>855.76872262899997</v>
      </c>
      <c r="BB57" s="124">
        <v>1860.281007307</v>
      </c>
      <c r="BC57" s="124">
        <v>709.94651675</v>
      </c>
      <c r="BD57" s="124">
        <v>11157.88587977</v>
      </c>
      <c r="BE57" s="124">
        <v>665.40527641099993</v>
      </c>
      <c r="BF57" s="124">
        <v>14365.194987672001</v>
      </c>
    </row>
    <row r="58" spans="1:58" s="29" customFormat="1" x14ac:dyDescent="0.25">
      <c r="A58" s="37" t="s">
        <v>184</v>
      </c>
      <c r="B58" s="60">
        <v>19031.536938707002</v>
      </c>
      <c r="C58" s="76">
        <v>74.240769306000004</v>
      </c>
      <c r="D58" s="76">
        <v>5415.2061300810001</v>
      </c>
      <c r="E58" s="61">
        <v>544.24433940100005</v>
      </c>
      <c r="F58" s="62">
        <v>915.93619410299993</v>
      </c>
      <c r="G58" s="62">
        <v>382.25505129099997</v>
      </c>
      <c r="H58" s="62">
        <v>892.02742575699995</v>
      </c>
      <c r="I58" s="63">
        <v>2680.7431195290001</v>
      </c>
      <c r="J58" s="76">
        <v>6104.2341706939997</v>
      </c>
      <c r="K58" s="76">
        <v>6688.2681231670003</v>
      </c>
      <c r="L58" s="61">
        <v>1465.254027039</v>
      </c>
      <c r="M58" s="62">
        <v>2505.3439416320002</v>
      </c>
      <c r="N58" s="62">
        <v>377.63434910299998</v>
      </c>
      <c r="O58" s="62">
        <v>148.49566191599999</v>
      </c>
      <c r="P58" s="62">
        <v>252.092570822</v>
      </c>
      <c r="Q58" s="62">
        <v>101.76499384</v>
      </c>
      <c r="R58" s="62">
        <v>1739.4539955289999</v>
      </c>
      <c r="S58" s="63">
        <v>98.228583286000003</v>
      </c>
      <c r="T58" s="64">
        <v>749.58774545899996</v>
      </c>
      <c r="U58" s="53">
        <v>18619.067469444668</v>
      </c>
      <c r="V58" s="53">
        <v>53.908062147999999</v>
      </c>
      <c r="W58" s="53">
        <v>5236.2122307670006</v>
      </c>
      <c r="X58" s="123">
        <v>523.76187997066666</v>
      </c>
      <c r="Y58" s="123">
        <v>869.31641119566666</v>
      </c>
      <c r="Z58" s="123">
        <v>382.12050434466664</v>
      </c>
      <c r="AA58" s="123">
        <v>883.3387891343333</v>
      </c>
      <c r="AB58" s="123">
        <v>2577.6746461216667</v>
      </c>
      <c r="AC58" s="53">
        <v>5869.8159479649994</v>
      </c>
      <c r="AD58" s="53">
        <v>6664.2647305106666</v>
      </c>
      <c r="AE58" s="123">
        <v>1396.6113914063335</v>
      </c>
      <c r="AF58" s="123">
        <v>2587.1737296410001</v>
      </c>
      <c r="AG58" s="123">
        <v>329.79617120500001</v>
      </c>
      <c r="AH58" s="123">
        <v>168.56043709299999</v>
      </c>
      <c r="AI58" s="123">
        <v>272.97194325433333</v>
      </c>
      <c r="AJ58" s="123">
        <v>107.80627753566667</v>
      </c>
      <c r="AK58" s="123">
        <v>1703.3830745140001</v>
      </c>
      <c r="AL58" s="123">
        <v>97.961705861333328</v>
      </c>
      <c r="AM58" s="123">
        <v>794.86649805400009</v>
      </c>
      <c r="AN58" s="54">
        <v>120279.174534826</v>
      </c>
      <c r="AO58" s="54">
        <v>325.13060643599999</v>
      </c>
      <c r="AP58" s="54">
        <v>25451.843428130996</v>
      </c>
      <c r="AQ58" s="124">
        <v>4905.4972788259993</v>
      </c>
      <c r="AR58" s="124">
        <v>8161.7387697300001</v>
      </c>
      <c r="AS58" s="124">
        <v>1138.4486797110001</v>
      </c>
      <c r="AT58" s="124">
        <v>645.96660078499997</v>
      </c>
      <c r="AU58" s="124">
        <v>10600.192099079</v>
      </c>
      <c r="AV58" s="54">
        <v>24579.018876431001</v>
      </c>
      <c r="AW58" s="54">
        <v>55733.990210901997</v>
      </c>
      <c r="AX58" s="124">
        <v>13422.309142836999</v>
      </c>
      <c r="AY58" s="124">
        <v>21945.732889544</v>
      </c>
      <c r="AZ58" s="124">
        <v>5158.6820594130004</v>
      </c>
      <c r="BA58" s="124">
        <v>911.93979352400004</v>
      </c>
      <c r="BB58" s="124">
        <v>1082.2655199129999</v>
      </c>
      <c r="BC58" s="124">
        <v>754.05380695999997</v>
      </c>
      <c r="BD58" s="124">
        <v>11544.236055326</v>
      </c>
      <c r="BE58" s="124">
        <v>914.77094338500001</v>
      </c>
      <c r="BF58" s="124">
        <v>14189.191412925999</v>
      </c>
    </row>
    <row r="59" spans="1:58" s="107" customFormat="1" x14ac:dyDescent="0.25">
      <c r="A59" s="100" t="s">
        <v>185</v>
      </c>
      <c r="B59" s="101">
        <v>18798.340650966002</v>
      </c>
      <c r="C59" s="102">
        <v>60.694694822999999</v>
      </c>
      <c r="D59" s="102">
        <v>5362.9327353429999</v>
      </c>
      <c r="E59" s="103">
        <v>555.79573651999999</v>
      </c>
      <c r="F59" s="104">
        <v>947.45363243099996</v>
      </c>
      <c r="G59" s="104">
        <v>348.49084419899998</v>
      </c>
      <c r="H59" s="104">
        <v>867.364930523</v>
      </c>
      <c r="I59" s="105">
        <v>2643.8275916699999</v>
      </c>
      <c r="J59" s="102">
        <v>5891.1009174820001</v>
      </c>
      <c r="K59" s="102">
        <v>6650.3779719129998</v>
      </c>
      <c r="L59" s="103">
        <v>1277.9671458319999</v>
      </c>
      <c r="M59" s="104">
        <v>2521.9594748210002</v>
      </c>
      <c r="N59" s="104">
        <v>397.74573526699999</v>
      </c>
      <c r="O59" s="104">
        <v>187.00506704899999</v>
      </c>
      <c r="P59" s="104">
        <v>231.99836254499999</v>
      </c>
      <c r="Q59" s="104">
        <v>77.674302349000001</v>
      </c>
      <c r="R59" s="104">
        <v>1850.0018231869999</v>
      </c>
      <c r="S59" s="105">
        <v>106.026060863</v>
      </c>
      <c r="T59" s="106">
        <v>833.23433140500003</v>
      </c>
      <c r="U59" s="102">
        <v>18453.577010934332</v>
      </c>
      <c r="V59" s="102">
        <v>66.383017876333341</v>
      </c>
      <c r="W59" s="102">
        <v>5337.0860688046669</v>
      </c>
      <c r="X59" s="122">
        <v>577.67538630933325</v>
      </c>
      <c r="Y59" s="122">
        <v>976.68297899099991</v>
      </c>
      <c r="Z59" s="122">
        <v>356.09274730300007</v>
      </c>
      <c r="AA59" s="122">
        <v>885.80910278133342</v>
      </c>
      <c r="AB59" s="122">
        <v>2540.8258534199999</v>
      </c>
      <c r="AC59" s="102">
        <v>5617.7722302606671</v>
      </c>
      <c r="AD59" s="102">
        <v>6594.1081326500007</v>
      </c>
      <c r="AE59" s="122">
        <v>1331.622037334</v>
      </c>
      <c r="AF59" s="122">
        <v>2554.4216407386666</v>
      </c>
      <c r="AG59" s="122">
        <v>380.21241704099998</v>
      </c>
      <c r="AH59" s="122">
        <v>175.33802227066667</v>
      </c>
      <c r="AI59" s="122">
        <v>249.85194112400004</v>
      </c>
      <c r="AJ59" s="122">
        <v>83.420774763333327</v>
      </c>
      <c r="AK59" s="122">
        <v>1717.3920266940002</v>
      </c>
      <c r="AL59" s="122">
        <v>101.84927268433334</v>
      </c>
      <c r="AM59" s="122">
        <v>838.22756134266672</v>
      </c>
      <c r="AN59" s="102">
        <v>118615.302981977</v>
      </c>
      <c r="AO59" s="102">
        <v>394.44369345199999</v>
      </c>
      <c r="AP59" s="102">
        <v>26860.421949014002</v>
      </c>
      <c r="AQ59" s="122">
        <v>5287.3573612880009</v>
      </c>
      <c r="AR59" s="122">
        <v>9406.9242306390006</v>
      </c>
      <c r="AS59" s="122">
        <v>1118.6777554770001</v>
      </c>
      <c r="AT59" s="122">
        <v>725.36464598700002</v>
      </c>
      <c r="AU59" s="122">
        <v>10322.097955623001</v>
      </c>
      <c r="AV59" s="102">
        <v>22907.334278075999</v>
      </c>
      <c r="AW59" s="102">
        <v>54742.230802089005</v>
      </c>
      <c r="AX59" s="122">
        <v>12159.154274099999</v>
      </c>
      <c r="AY59" s="122">
        <v>20665.134642192003</v>
      </c>
      <c r="AZ59" s="122">
        <v>6266.5547000460001</v>
      </c>
      <c r="BA59" s="122">
        <v>888.82588925200002</v>
      </c>
      <c r="BB59" s="122">
        <v>1661.9474198479998</v>
      </c>
      <c r="BC59" s="122">
        <v>608.67859207700008</v>
      </c>
      <c r="BD59" s="122">
        <v>11629.332634560998</v>
      </c>
      <c r="BE59" s="122">
        <v>862.60265001300013</v>
      </c>
      <c r="BF59" s="122">
        <v>13710.872259346001</v>
      </c>
    </row>
    <row r="60" spans="1:58" s="29" customFormat="1" x14ac:dyDescent="0.25">
      <c r="A60" s="37" t="s">
        <v>186</v>
      </c>
      <c r="B60" s="60">
        <v>18160.644152833</v>
      </c>
      <c r="C60" s="76">
        <v>57.762071441000003</v>
      </c>
      <c r="D60" s="76">
        <v>5368.9816704909999</v>
      </c>
      <c r="E60" s="61">
        <v>589.92372459900002</v>
      </c>
      <c r="F60" s="62">
        <v>1060.2621146700001</v>
      </c>
      <c r="G60" s="62">
        <v>239.056533855</v>
      </c>
      <c r="H60" s="62">
        <v>1037.536665956</v>
      </c>
      <c r="I60" s="63">
        <v>2442.2026314109999</v>
      </c>
      <c r="J60" s="76">
        <v>5659.8061671269998</v>
      </c>
      <c r="K60" s="76">
        <v>6403.6907627800001</v>
      </c>
      <c r="L60" s="61">
        <v>1436.4102235549999</v>
      </c>
      <c r="M60" s="62">
        <v>2371.968068532</v>
      </c>
      <c r="N60" s="62">
        <v>402.05412732100001</v>
      </c>
      <c r="O60" s="62">
        <v>133.33975440399999</v>
      </c>
      <c r="P60" s="62">
        <v>208.11257045900001</v>
      </c>
      <c r="Q60" s="62">
        <v>94.529315499000006</v>
      </c>
      <c r="R60" s="62">
        <v>1654.534604314</v>
      </c>
      <c r="S60" s="63">
        <v>102.742098696</v>
      </c>
      <c r="T60" s="64">
        <v>670.40348099400001</v>
      </c>
      <c r="U60" s="53">
        <v>18298.851631288668</v>
      </c>
      <c r="V60" s="53">
        <v>55.939302325333337</v>
      </c>
      <c r="W60" s="53">
        <v>5419.9163914196661</v>
      </c>
      <c r="X60" s="123">
        <v>578.59270333233337</v>
      </c>
      <c r="Y60" s="123">
        <v>1073.8716453293334</v>
      </c>
      <c r="Z60" s="123">
        <v>264.21816050499996</v>
      </c>
      <c r="AA60" s="123">
        <v>997.76044049833342</v>
      </c>
      <c r="AB60" s="123">
        <v>2505.4734417546665</v>
      </c>
      <c r="AC60" s="53">
        <v>5609.7149370439993</v>
      </c>
      <c r="AD60" s="53">
        <v>6450.8823128486674</v>
      </c>
      <c r="AE60" s="123">
        <v>1382.0665971873334</v>
      </c>
      <c r="AF60" s="123">
        <v>2455.3889246620001</v>
      </c>
      <c r="AG60" s="123">
        <v>407.71956646799998</v>
      </c>
      <c r="AH60" s="123">
        <v>138.21734145000002</v>
      </c>
      <c r="AI60" s="123">
        <v>207.86258915866665</v>
      </c>
      <c r="AJ60" s="123">
        <v>85.436555906333339</v>
      </c>
      <c r="AK60" s="123">
        <v>1674.1825502880001</v>
      </c>
      <c r="AL60" s="123">
        <v>100.00818772833333</v>
      </c>
      <c r="AM60" s="123">
        <v>762.39868765099993</v>
      </c>
      <c r="AN60" s="54">
        <v>119381.12660983301</v>
      </c>
      <c r="AO60" s="54">
        <v>260.25246390199999</v>
      </c>
      <c r="AP60" s="54">
        <v>27624.77646157</v>
      </c>
      <c r="AQ60" s="124">
        <v>5054.0790958979997</v>
      </c>
      <c r="AR60" s="124">
        <v>10302.919113783</v>
      </c>
      <c r="AS60" s="124">
        <v>1085.3138365279999</v>
      </c>
      <c r="AT60" s="124">
        <v>765.04600173300003</v>
      </c>
      <c r="AU60" s="124">
        <v>10417.418413628</v>
      </c>
      <c r="AV60" s="54">
        <v>23106.565152331001</v>
      </c>
      <c r="AW60" s="54">
        <v>54866.950069252001</v>
      </c>
      <c r="AX60" s="124">
        <v>12870.682224438</v>
      </c>
      <c r="AY60" s="124">
        <v>20134.880160533998</v>
      </c>
      <c r="AZ60" s="124">
        <v>6264.2630354859994</v>
      </c>
      <c r="BA60" s="124">
        <v>919.67029080199995</v>
      </c>
      <c r="BB60" s="124">
        <v>1505.3717228969999</v>
      </c>
      <c r="BC60" s="124">
        <v>681.61216648900006</v>
      </c>
      <c r="BD60" s="124">
        <v>11399.462997399</v>
      </c>
      <c r="BE60" s="124">
        <v>1091.007471207</v>
      </c>
      <c r="BF60" s="124">
        <v>13522.582462778</v>
      </c>
    </row>
    <row r="61" spans="1:58" s="29" customFormat="1" x14ac:dyDescent="0.25">
      <c r="A61" s="37" t="s">
        <v>187</v>
      </c>
      <c r="B61" s="60">
        <v>17725.371490595004</v>
      </c>
      <c r="C61" s="76">
        <v>49.183130974000001</v>
      </c>
      <c r="D61" s="76">
        <v>5168.3616363459996</v>
      </c>
      <c r="E61" s="61">
        <v>536.86447180000005</v>
      </c>
      <c r="F61" s="62">
        <v>1023.737401946</v>
      </c>
      <c r="G61" s="62">
        <v>263.68127547300003</v>
      </c>
      <c r="H61" s="62">
        <v>1070.43145407</v>
      </c>
      <c r="I61" s="63">
        <v>2273.647033057</v>
      </c>
      <c r="J61" s="76">
        <v>5612.3492838470002</v>
      </c>
      <c r="K61" s="76">
        <v>6240.0939593400008</v>
      </c>
      <c r="L61" s="61">
        <v>1404.981931624</v>
      </c>
      <c r="M61" s="62">
        <v>2419.6950053999999</v>
      </c>
      <c r="N61" s="62">
        <v>407.80086960699998</v>
      </c>
      <c r="O61" s="62">
        <v>140.35256379800001</v>
      </c>
      <c r="P61" s="62">
        <v>197.38751303800001</v>
      </c>
      <c r="Q61" s="62">
        <v>81.766073301999995</v>
      </c>
      <c r="R61" s="62">
        <v>1514.1485939500001</v>
      </c>
      <c r="S61" s="63">
        <v>73.961408621000004</v>
      </c>
      <c r="T61" s="64">
        <v>655.38348008800006</v>
      </c>
      <c r="U61" s="53">
        <v>17775.820669032</v>
      </c>
      <c r="V61" s="53">
        <v>58.330718538999996</v>
      </c>
      <c r="W61" s="53">
        <v>5230.8173697273332</v>
      </c>
      <c r="X61" s="123">
        <v>553.11312020333332</v>
      </c>
      <c r="Y61" s="123">
        <v>1055.7053024683335</v>
      </c>
      <c r="Z61" s="123">
        <v>243.97971092699996</v>
      </c>
      <c r="AA61" s="123">
        <v>1041.3186440773334</v>
      </c>
      <c r="AB61" s="123">
        <v>2336.7005920513334</v>
      </c>
      <c r="AC61" s="53">
        <v>5358.181389444333</v>
      </c>
      <c r="AD61" s="53">
        <v>6397.9063019976657</v>
      </c>
      <c r="AE61" s="123">
        <v>1468.7210795703331</v>
      </c>
      <c r="AF61" s="123">
        <v>2443.4343285186665</v>
      </c>
      <c r="AG61" s="123">
        <v>401.47854786900001</v>
      </c>
      <c r="AH61" s="123">
        <v>144.80658317133333</v>
      </c>
      <c r="AI61" s="123">
        <v>195.76112394500001</v>
      </c>
      <c r="AJ61" s="123">
        <v>85.685709989000017</v>
      </c>
      <c r="AK61" s="123">
        <v>1565.402025011</v>
      </c>
      <c r="AL61" s="123">
        <v>92.616903923333325</v>
      </c>
      <c r="AM61" s="123">
        <v>730.58488932366663</v>
      </c>
      <c r="AN61" s="54">
        <v>114188.279683453</v>
      </c>
      <c r="AO61" s="54">
        <v>427.69969050899999</v>
      </c>
      <c r="AP61" s="54">
        <v>26348.998820993002</v>
      </c>
      <c r="AQ61" s="124">
        <v>4980.9266030059998</v>
      </c>
      <c r="AR61" s="124">
        <v>10299.763988229999</v>
      </c>
      <c r="AS61" s="124">
        <v>1022.0944543589999</v>
      </c>
      <c r="AT61" s="124">
        <v>555.16236767800001</v>
      </c>
      <c r="AU61" s="124">
        <v>9491.0514077200005</v>
      </c>
      <c r="AV61" s="54">
        <v>22528.44778468</v>
      </c>
      <c r="AW61" s="54">
        <v>51888.174489270001</v>
      </c>
      <c r="AX61" s="124">
        <v>12349.125846694002</v>
      </c>
      <c r="AY61" s="124">
        <v>20326.151509539999</v>
      </c>
      <c r="AZ61" s="124">
        <v>5397.0407415509999</v>
      </c>
      <c r="BA61" s="124">
        <v>937.17694540000002</v>
      </c>
      <c r="BB61" s="124">
        <v>1456.181401453</v>
      </c>
      <c r="BC61" s="124">
        <v>639.04743568399999</v>
      </c>
      <c r="BD61" s="124">
        <v>10019.978572045</v>
      </c>
      <c r="BE61" s="124">
        <v>763.47203690299989</v>
      </c>
      <c r="BF61" s="124">
        <v>12994.958898001001</v>
      </c>
    </row>
    <row r="62" spans="1:58" s="29" customFormat="1" x14ac:dyDescent="0.25">
      <c r="A62" s="37" t="s">
        <v>188</v>
      </c>
      <c r="B62" s="60">
        <v>18252.769054962002</v>
      </c>
      <c r="C62" s="76">
        <v>79.552197948</v>
      </c>
      <c r="D62" s="76">
        <v>5270.3997355520005</v>
      </c>
      <c r="E62" s="61">
        <v>503.16208295400003</v>
      </c>
      <c r="F62" s="62">
        <v>1025.700699705</v>
      </c>
      <c r="G62" s="62">
        <v>292.18433782699998</v>
      </c>
      <c r="H62" s="62">
        <v>1069.7138682039999</v>
      </c>
      <c r="I62" s="63">
        <v>2379.6387468620001</v>
      </c>
      <c r="J62" s="76">
        <v>5788.8830811400003</v>
      </c>
      <c r="K62" s="76">
        <v>6560.5915891939994</v>
      </c>
      <c r="L62" s="61">
        <v>1430.4906225540001</v>
      </c>
      <c r="M62" s="62">
        <v>2349.8015472500001</v>
      </c>
      <c r="N62" s="62">
        <v>407.76248282</v>
      </c>
      <c r="O62" s="62">
        <v>130.48110846700001</v>
      </c>
      <c r="P62" s="62">
        <v>180.17972422400001</v>
      </c>
      <c r="Q62" s="62">
        <v>79.557921381</v>
      </c>
      <c r="R62" s="62">
        <v>1904.5768084650001</v>
      </c>
      <c r="S62" s="63">
        <v>77.741374033</v>
      </c>
      <c r="T62" s="64">
        <v>553.34245112799999</v>
      </c>
      <c r="U62" s="53">
        <v>18092.124864104666</v>
      </c>
      <c r="V62" s="53">
        <v>61.15032900966667</v>
      </c>
      <c r="W62" s="53">
        <v>5320.3799216816669</v>
      </c>
      <c r="X62" s="123">
        <v>528.60247731100003</v>
      </c>
      <c r="Y62" s="123">
        <v>1062.7596684529999</v>
      </c>
      <c r="Z62" s="123">
        <v>299.41318228533333</v>
      </c>
      <c r="AA62" s="123">
        <v>1119.425388417</v>
      </c>
      <c r="AB62" s="123">
        <v>2310.1792052153337</v>
      </c>
      <c r="AC62" s="53">
        <v>5505.6008366956667</v>
      </c>
      <c r="AD62" s="53">
        <v>6533.5589028016666</v>
      </c>
      <c r="AE62" s="123">
        <v>1536.8102541606668</v>
      </c>
      <c r="AF62" s="123">
        <v>2421.3531050786664</v>
      </c>
      <c r="AG62" s="123">
        <v>410.64722595433335</v>
      </c>
      <c r="AH62" s="123">
        <v>122.88627612333333</v>
      </c>
      <c r="AI62" s="123">
        <v>198.98867711433331</v>
      </c>
      <c r="AJ62" s="123">
        <v>83.592575902666667</v>
      </c>
      <c r="AK62" s="123">
        <v>1682.9880832819999</v>
      </c>
      <c r="AL62" s="123">
        <v>76.292705185666662</v>
      </c>
      <c r="AM62" s="123">
        <v>671.43487391600002</v>
      </c>
      <c r="AN62" s="54">
        <v>116094.92140930501</v>
      </c>
      <c r="AO62" s="54">
        <v>343.70289599199998</v>
      </c>
      <c r="AP62" s="54">
        <v>27272.360365553002</v>
      </c>
      <c r="AQ62" s="124">
        <v>5189.9632301250003</v>
      </c>
      <c r="AR62" s="124">
        <v>10613.896752869001</v>
      </c>
      <c r="AS62" s="124">
        <v>1136.8789865700001</v>
      </c>
      <c r="AT62" s="124">
        <v>695.74052917400002</v>
      </c>
      <c r="AU62" s="124">
        <v>9635.8808668149995</v>
      </c>
      <c r="AV62" s="54">
        <v>23843.389380396002</v>
      </c>
      <c r="AW62" s="54">
        <v>53051.682084703003</v>
      </c>
      <c r="AX62" s="124">
        <v>12562.296238196999</v>
      </c>
      <c r="AY62" s="124">
        <v>20426.926279978001</v>
      </c>
      <c r="AZ62" s="124">
        <v>5880.5405109829999</v>
      </c>
      <c r="BA62" s="124">
        <v>681.88407991500003</v>
      </c>
      <c r="BB62" s="124">
        <v>970.31216341100003</v>
      </c>
      <c r="BC62" s="124">
        <v>758.66658541200002</v>
      </c>
      <c r="BD62" s="124">
        <v>11072.795806701</v>
      </c>
      <c r="BE62" s="124">
        <v>698.26042010600008</v>
      </c>
      <c r="BF62" s="124">
        <v>11583.786682661001</v>
      </c>
    </row>
    <row r="63" spans="1:58" s="107" customFormat="1" x14ac:dyDescent="0.25">
      <c r="A63" s="100" t="s">
        <v>189</v>
      </c>
      <c r="B63" s="101">
        <v>17717.597910018001</v>
      </c>
      <c r="C63" s="102">
        <v>53.330326790999997</v>
      </c>
      <c r="D63" s="102">
        <v>5275.5700466960006</v>
      </c>
      <c r="E63" s="103">
        <v>539.40131701200005</v>
      </c>
      <c r="F63" s="104">
        <v>1080.9213174430001</v>
      </c>
      <c r="G63" s="104">
        <v>306.82884612499998</v>
      </c>
      <c r="H63" s="104">
        <v>1062.637703829</v>
      </c>
      <c r="I63" s="105">
        <v>2285.7808622870002</v>
      </c>
      <c r="J63" s="102">
        <v>5274.8315333070004</v>
      </c>
      <c r="K63" s="102">
        <v>6583.9877536440008</v>
      </c>
      <c r="L63" s="103">
        <v>1579.834921717</v>
      </c>
      <c r="M63" s="104">
        <v>2490.989326889</v>
      </c>
      <c r="N63" s="104">
        <v>413.929620441</v>
      </c>
      <c r="O63" s="104">
        <v>122.141718692</v>
      </c>
      <c r="P63" s="104">
        <v>198.932158923</v>
      </c>
      <c r="Q63" s="104">
        <v>74.867901717999999</v>
      </c>
      <c r="R63" s="104">
        <v>1616.9530477190001</v>
      </c>
      <c r="S63" s="105">
        <v>86.339057545000003</v>
      </c>
      <c r="T63" s="106">
        <v>529.87824957999999</v>
      </c>
      <c r="U63" s="102">
        <v>17836.504786514331</v>
      </c>
      <c r="V63" s="102">
        <v>61.694533502000006</v>
      </c>
      <c r="W63" s="102">
        <v>5290.1184654413337</v>
      </c>
      <c r="X63" s="122">
        <v>519.62804065566661</v>
      </c>
      <c r="Y63" s="122">
        <v>1059.9335690939999</v>
      </c>
      <c r="Z63" s="122">
        <v>293.48240215033331</v>
      </c>
      <c r="AA63" s="122">
        <v>1119.3292582233335</v>
      </c>
      <c r="AB63" s="122">
        <v>2297.7451953180002</v>
      </c>
      <c r="AC63" s="102">
        <v>5453.6321342040001</v>
      </c>
      <c r="AD63" s="102">
        <v>6488.5710486516673</v>
      </c>
      <c r="AE63" s="122">
        <v>1461.1030661273332</v>
      </c>
      <c r="AF63" s="122">
        <v>2414.3575613863336</v>
      </c>
      <c r="AG63" s="122">
        <v>429.68012695166664</v>
      </c>
      <c r="AH63" s="122">
        <v>123.82476086866666</v>
      </c>
      <c r="AI63" s="122">
        <v>193.84131336833332</v>
      </c>
      <c r="AJ63" s="122">
        <v>87.216159323666659</v>
      </c>
      <c r="AK63" s="122">
        <v>1688.6198093119999</v>
      </c>
      <c r="AL63" s="122">
        <v>89.928251313666649</v>
      </c>
      <c r="AM63" s="122">
        <v>542.48860471533328</v>
      </c>
      <c r="AN63" s="102">
        <v>113710.93755719801</v>
      </c>
      <c r="AO63" s="102">
        <v>307.15569446400002</v>
      </c>
      <c r="AP63" s="102">
        <v>26539.630135343003</v>
      </c>
      <c r="AQ63" s="122">
        <v>4989.7431830240002</v>
      </c>
      <c r="AR63" s="122">
        <v>10531.029578389</v>
      </c>
      <c r="AS63" s="122">
        <v>1030.747562715</v>
      </c>
      <c r="AT63" s="122">
        <v>556.04353601299999</v>
      </c>
      <c r="AU63" s="122">
        <v>9432.0662752019998</v>
      </c>
      <c r="AV63" s="102">
        <v>23770.192497728</v>
      </c>
      <c r="AW63" s="102">
        <v>54198.347033088001</v>
      </c>
      <c r="AX63" s="122">
        <v>11999.154081048</v>
      </c>
      <c r="AY63" s="122">
        <v>20577.716712799003</v>
      </c>
      <c r="AZ63" s="122">
        <v>6755.6499952100003</v>
      </c>
      <c r="BA63" s="122">
        <v>612.08674819400005</v>
      </c>
      <c r="BB63" s="122">
        <v>969.07034573999999</v>
      </c>
      <c r="BC63" s="122">
        <v>853.03904311399992</v>
      </c>
      <c r="BD63" s="122">
        <v>11563.037936936002</v>
      </c>
      <c r="BE63" s="122">
        <v>868.59217004700008</v>
      </c>
      <c r="BF63" s="122">
        <v>8895.6121965750008</v>
      </c>
    </row>
    <row r="64" spans="1:58" s="29" customFormat="1" x14ac:dyDescent="0.25">
      <c r="A64" s="37" t="s">
        <v>190</v>
      </c>
      <c r="B64" s="60">
        <v>17441.451550125999</v>
      </c>
      <c r="C64" s="76">
        <v>40.865594657000003</v>
      </c>
      <c r="D64" s="76">
        <v>5111.6217613589997</v>
      </c>
      <c r="E64" s="61">
        <v>560.99312254300003</v>
      </c>
      <c r="F64" s="62">
        <v>949.58871504299998</v>
      </c>
      <c r="G64" s="62">
        <v>355.56365220499998</v>
      </c>
      <c r="H64" s="62">
        <v>1180.320139401</v>
      </c>
      <c r="I64" s="63">
        <v>2065.1561321670001</v>
      </c>
      <c r="J64" s="76">
        <v>5139.5995430969997</v>
      </c>
      <c r="K64" s="76">
        <v>6633.8539870180011</v>
      </c>
      <c r="L64" s="61">
        <v>1626.169203959</v>
      </c>
      <c r="M64" s="62">
        <v>2543.711922852</v>
      </c>
      <c r="N64" s="62">
        <v>381.25451450000003</v>
      </c>
      <c r="O64" s="62">
        <v>140.92450083</v>
      </c>
      <c r="P64" s="62">
        <v>187.985866918</v>
      </c>
      <c r="Q64" s="62">
        <v>62.971035616999998</v>
      </c>
      <c r="R64" s="62">
        <v>1598.169598533</v>
      </c>
      <c r="S64" s="63">
        <v>92.667343809000002</v>
      </c>
      <c r="T64" s="64">
        <v>515.51066399499996</v>
      </c>
      <c r="U64" s="53">
        <v>17554.606390172667</v>
      </c>
      <c r="V64" s="53">
        <v>37.412209037333334</v>
      </c>
      <c r="W64" s="53">
        <v>5171.2633921223323</v>
      </c>
      <c r="X64" s="123">
        <v>533.29692618199999</v>
      </c>
      <c r="Y64" s="123">
        <v>1005.1487155676667</v>
      </c>
      <c r="Z64" s="123">
        <v>334.55683560933335</v>
      </c>
      <c r="AA64" s="123">
        <v>1166.9655071383334</v>
      </c>
      <c r="AB64" s="123">
        <v>2131.2954076250003</v>
      </c>
      <c r="AC64" s="53">
        <v>5128.2991074786669</v>
      </c>
      <c r="AD64" s="53">
        <v>6679.3670488813332</v>
      </c>
      <c r="AE64" s="123">
        <v>1574.1243326629999</v>
      </c>
      <c r="AF64" s="123">
        <v>2603.8113705453334</v>
      </c>
      <c r="AG64" s="123">
        <v>416.82483068000005</v>
      </c>
      <c r="AH64" s="123">
        <v>137.65440226800001</v>
      </c>
      <c r="AI64" s="123">
        <v>198.06794334466667</v>
      </c>
      <c r="AJ64" s="123">
        <v>73.871610545999999</v>
      </c>
      <c r="AK64" s="123">
        <v>1580.3917078636669</v>
      </c>
      <c r="AL64" s="123">
        <v>94.620850970666666</v>
      </c>
      <c r="AM64" s="123">
        <v>538.26463265299992</v>
      </c>
      <c r="AN64" s="54">
        <v>117706.72735840999</v>
      </c>
      <c r="AO64" s="54">
        <v>225.56697787499999</v>
      </c>
      <c r="AP64" s="54">
        <v>26083.575236072</v>
      </c>
      <c r="AQ64" s="124">
        <v>5212.7039163749996</v>
      </c>
      <c r="AR64" s="124">
        <v>9707.091863059999</v>
      </c>
      <c r="AS64" s="124">
        <v>1259.8654471099999</v>
      </c>
      <c r="AT64" s="124">
        <v>607.73360344000002</v>
      </c>
      <c r="AU64" s="124">
        <v>9296.1804060869999</v>
      </c>
      <c r="AV64" s="54">
        <v>24221.154751316</v>
      </c>
      <c r="AW64" s="54">
        <v>57916.065350380006</v>
      </c>
      <c r="AX64" s="124">
        <v>14175.719869897999</v>
      </c>
      <c r="AY64" s="124">
        <v>22678.624050411003</v>
      </c>
      <c r="AZ64" s="124">
        <v>6243.3104380019995</v>
      </c>
      <c r="BA64" s="124">
        <v>723.82864703799999</v>
      </c>
      <c r="BB64" s="124">
        <v>1085.0420765819999</v>
      </c>
      <c r="BC64" s="124">
        <v>755.00625564399991</v>
      </c>
      <c r="BD64" s="124">
        <v>11332.643750691001</v>
      </c>
      <c r="BE64" s="124">
        <v>921.89026211399982</v>
      </c>
      <c r="BF64" s="124">
        <v>9260.365042767</v>
      </c>
    </row>
    <row r="65" spans="1:58" s="29" customFormat="1" x14ac:dyDescent="0.25">
      <c r="A65" s="37" t="s">
        <v>191</v>
      </c>
      <c r="B65" s="60">
        <v>16972.397722253998</v>
      </c>
      <c r="C65" s="76">
        <v>42.116939312</v>
      </c>
      <c r="D65" s="76">
        <v>5265.9144491460002</v>
      </c>
      <c r="E65" s="61">
        <v>584.39749048099998</v>
      </c>
      <c r="F65" s="62">
        <v>986.13143361800007</v>
      </c>
      <c r="G65" s="62">
        <v>353.105853717</v>
      </c>
      <c r="H65" s="62">
        <v>1209.776112624</v>
      </c>
      <c r="I65" s="63">
        <v>2132.5035587060001</v>
      </c>
      <c r="J65" s="76">
        <v>5096.5605463020001</v>
      </c>
      <c r="K65" s="76">
        <v>6025.5418457250007</v>
      </c>
      <c r="L65" s="61">
        <v>1436.5789631919999</v>
      </c>
      <c r="M65" s="62">
        <v>2169.7693744950002</v>
      </c>
      <c r="N65" s="62">
        <v>392.10600478200001</v>
      </c>
      <c r="O65" s="62">
        <v>140.92265052400001</v>
      </c>
      <c r="P65" s="62">
        <v>182.37266320200001</v>
      </c>
      <c r="Q65" s="62">
        <v>66.032860636999999</v>
      </c>
      <c r="R65" s="62">
        <v>1539.787083895</v>
      </c>
      <c r="S65" s="63">
        <v>97.972244997999994</v>
      </c>
      <c r="T65" s="64">
        <v>542.26394176899998</v>
      </c>
      <c r="U65" s="53">
        <v>17244.782116358332</v>
      </c>
      <c r="V65" s="53">
        <v>47.881839025666665</v>
      </c>
      <c r="W65" s="53">
        <v>5242.0757955920008</v>
      </c>
      <c r="X65" s="123">
        <v>581.58162634066662</v>
      </c>
      <c r="Y65" s="123">
        <v>980.88862107833336</v>
      </c>
      <c r="Z65" s="123">
        <v>367.45232200733335</v>
      </c>
      <c r="AA65" s="123">
        <v>1234.7421832596667</v>
      </c>
      <c r="AB65" s="123">
        <v>2077.4110429060001</v>
      </c>
      <c r="AC65" s="53">
        <v>5071.4319862823331</v>
      </c>
      <c r="AD65" s="53">
        <v>6316.5921991896666</v>
      </c>
      <c r="AE65" s="123">
        <v>1448.4901272716663</v>
      </c>
      <c r="AF65" s="123">
        <v>2455.6105541063334</v>
      </c>
      <c r="AG65" s="123">
        <v>399.57233001700001</v>
      </c>
      <c r="AH65" s="123">
        <v>142.56596149433332</v>
      </c>
      <c r="AI65" s="123">
        <v>183.96875889966668</v>
      </c>
      <c r="AJ65" s="123">
        <v>67.183030639333325</v>
      </c>
      <c r="AK65" s="123">
        <v>1516.737161455</v>
      </c>
      <c r="AL65" s="123">
        <v>102.46427530633332</v>
      </c>
      <c r="AM65" s="123">
        <v>566.80029626866667</v>
      </c>
      <c r="AN65" s="54">
        <v>113402.945703288</v>
      </c>
      <c r="AO65" s="54">
        <v>277.14841014700005</v>
      </c>
      <c r="AP65" s="54">
        <v>26151.766510203997</v>
      </c>
      <c r="AQ65" s="124">
        <v>5653.6127287540003</v>
      </c>
      <c r="AR65" s="124">
        <v>9309.0896625290006</v>
      </c>
      <c r="AS65" s="124">
        <v>1188.145716878</v>
      </c>
      <c r="AT65" s="124">
        <v>599.62365449200001</v>
      </c>
      <c r="AU65" s="124">
        <v>9401.2947475510009</v>
      </c>
      <c r="AV65" s="54">
        <v>23461.300736653</v>
      </c>
      <c r="AW65" s="54">
        <v>54197.111620755</v>
      </c>
      <c r="AX65" s="124">
        <v>12199.426748116999</v>
      </c>
      <c r="AY65" s="124">
        <v>20349.426345560001</v>
      </c>
      <c r="AZ65" s="124">
        <v>6309.7140274639996</v>
      </c>
      <c r="BA65" s="124">
        <v>827.46914771600007</v>
      </c>
      <c r="BB65" s="124">
        <v>1068.3823384759999</v>
      </c>
      <c r="BC65" s="124">
        <v>679.73356424400004</v>
      </c>
      <c r="BD65" s="124">
        <v>11876.42556896</v>
      </c>
      <c r="BE65" s="124">
        <v>886.53388021800004</v>
      </c>
      <c r="BF65" s="124">
        <v>9315.6184255290009</v>
      </c>
    </row>
    <row r="66" spans="1:58" s="29" customFormat="1" x14ac:dyDescent="0.25">
      <c r="A66" s="37" t="s">
        <v>192</v>
      </c>
      <c r="B66" s="60">
        <v>17075.515534252998</v>
      </c>
      <c r="C66" s="76">
        <v>65.889083865999993</v>
      </c>
      <c r="D66" s="76">
        <v>5035.1782451409999</v>
      </c>
      <c r="E66" s="61">
        <v>542.98943060099998</v>
      </c>
      <c r="F66" s="62">
        <v>935.545434398</v>
      </c>
      <c r="G66" s="62">
        <v>373.00775077999998</v>
      </c>
      <c r="H66" s="62">
        <v>1052.080046395</v>
      </c>
      <c r="I66" s="63">
        <v>2131.5555829670002</v>
      </c>
      <c r="J66" s="76">
        <v>5163.4347828310001</v>
      </c>
      <c r="K66" s="76">
        <v>6317.6647211580002</v>
      </c>
      <c r="L66" s="61">
        <v>1450.7559252870001</v>
      </c>
      <c r="M66" s="62">
        <v>2486.2040270950001</v>
      </c>
      <c r="N66" s="62">
        <v>358.40574117800003</v>
      </c>
      <c r="O66" s="62">
        <v>154.83672002399999</v>
      </c>
      <c r="P66" s="62">
        <v>182.253445207</v>
      </c>
      <c r="Q66" s="62">
        <v>73.121792216000003</v>
      </c>
      <c r="R66" s="62">
        <v>1535.1066980410001</v>
      </c>
      <c r="S66" s="63">
        <v>76.980372110000005</v>
      </c>
      <c r="T66" s="64">
        <v>493.34870125700002</v>
      </c>
      <c r="U66" s="53">
        <v>17310.244186786331</v>
      </c>
      <c r="V66" s="53">
        <v>59.776167575333339</v>
      </c>
      <c r="W66" s="53">
        <v>5198.2060509716657</v>
      </c>
      <c r="X66" s="123">
        <v>612.67741472066666</v>
      </c>
      <c r="Y66" s="123">
        <v>1005.1239591203333</v>
      </c>
      <c r="Z66" s="123">
        <v>357.84559543999995</v>
      </c>
      <c r="AA66" s="123">
        <v>1137.9152720496668</v>
      </c>
      <c r="AB66" s="123">
        <v>2084.6438096410002</v>
      </c>
      <c r="AC66" s="53">
        <v>5059.9568691583327</v>
      </c>
      <c r="AD66" s="53">
        <v>6435.5195777959998</v>
      </c>
      <c r="AE66" s="123">
        <v>1480.203152372</v>
      </c>
      <c r="AF66" s="123">
        <v>2513.3687045836664</v>
      </c>
      <c r="AG66" s="123">
        <v>426.33566706366673</v>
      </c>
      <c r="AH66" s="123">
        <v>172.02252403066666</v>
      </c>
      <c r="AI66" s="123">
        <v>177.80171602033332</v>
      </c>
      <c r="AJ66" s="123">
        <v>78.380190512333328</v>
      </c>
      <c r="AK66" s="123">
        <v>1499.2364007486667</v>
      </c>
      <c r="AL66" s="123">
        <v>88.171222464666656</v>
      </c>
      <c r="AM66" s="123">
        <v>556.78552128499996</v>
      </c>
      <c r="AN66" s="54">
        <v>114313.720971891</v>
      </c>
      <c r="AO66" s="54">
        <v>390.08183131499999</v>
      </c>
      <c r="AP66" s="54">
        <v>27451.195939871999</v>
      </c>
      <c r="AQ66" s="124">
        <v>6117.9562895340005</v>
      </c>
      <c r="AR66" s="124">
        <v>9776.3750641160004</v>
      </c>
      <c r="AS66" s="124">
        <v>1297.163871038</v>
      </c>
      <c r="AT66" s="124">
        <v>453.011480065</v>
      </c>
      <c r="AU66" s="124">
        <v>9806.6892351189999</v>
      </c>
      <c r="AV66" s="54">
        <v>22851.566611612998</v>
      </c>
      <c r="AW66" s="54">
        <v>54371.640380157995</v>
      </c>
      <c r="AX66" s="124">
        <v>12414.053270896999</v>
      </c>
      <c r="AY66" s="124">
        <v>20916.057304718001</v>
      </c>
      <c r="AZ66" s="124">
        <v>6884.2952083380005</v>
      </c>
      <c r="BA66" s="124">
        <v>995.14502032199994</v>
      </c>
      <c r="BB66" s="124">
        <v>802.41314606000003</v>
      </c>
      <c r="BC66" s="124">
        <v>676.29981090799993</v>
      </c>
      <c r="BD66" s="124">
        <v>10777.778687587001</v>
      </c>
      <c r="BE66" s="124">
        <v>905.59793132799996</v>
      </c>
      <c r="BF66" s="124">
        <v>9249.2362089329999</v>
      </c>
    </row>
    <row r="67" spans="1:58" s="107" customFormat="1" x14ac:dyDescent="0.25">
      <c r="A67" s="100" t="s">
        <v>193</v>
      </c>
      <c r="B67" s="101">
        <v>17222.104183092</v>
      </c>
      <c r="C67" s="102">
        <v>51.447743658999997</v>
      </c>
      <c r="D67" s="102">
        <v>5053.1008429849999</v>
      </c>
      <c r="E67" s="103">
        <v>613.53662713300002</v>
      </c>
      <c r="F67" s="104">
        <v>1006.7152080020001</v>
      </c>
      <c r="G67" s="104">
        <v>363.14721126299997</v>
      </c>
      <c r="H67" s="104">
        <v>1080.7961641280001</v>
      </c>
      <c r="I67" s="105">
        <v>1988.9056324589999</v>
      </c>
      <c r="J67" s="102">
        <v>5126.9154358449996</v>
      </c>
      <c r="K67" s="102">
        <v>6448.7787371330005</v>
      </c>
      <c r="L67" s="103">
        <v>1580.235053157</v>
      </c>
      <c r="M67" s="104">
        <v>2510.7319754820001</v>
      </c>
      <c r="N67" s="104">
        <v>340.85907920400001</v>
      </c>
      <c r="O67" s="104">
        <v>164.14299045300001</v>
      </c>
      <c r="P67" s="104">
        <v>242.4264039</v>
      </c>
      <c r="Q67" s="104">
        <v>84.087980951999995</v>
      </c>
      <c r="R67" s="104">
        <v>1457.3198227979999</v>
      </c>
      <c r="S67" s="105">
        <v>68.975431186999998</v>
      </c>
      <c r="T67" s="106">
        <v>541.86142346999998</v>
      </c>
      <c r="U67" s="102">
        <v>17524.822261253667</v>
      </c>
      <c r="V67" s="102">
        <v>56.021011337333334</v>
      </c>
      <c r="W67" s="102">
        <v>5178.919266363333</v>
      </c>
      <c r="X67" s="122">
        <v>597.55211518133331</v>
      </c>
      <c r="Y67" s="122">
        <v>1032.5328160213332</v>
      </c>
      <c r="Z67" s="122">
        <v>378.04737938700003</v>
      </c>
      <c r="AA67" s="122">
        <v>1087.9116578109999</v>
      </c>
      <c r="AB67" s="122">
        <v>2082.8752979626665</v>
      </c>
      <c r="AC67" s="102">
        <v>5101.050880071999</v>
      </c>
      <c r="AD67" s="102">
        <v>6607.1899855713327</v>
      </c>
      <c r="AE67" s="122">
        <v>1543.4407651690001</v>
      </c>
      <c r="AF67" s="122">
        <v>2600.819157048667</v>
      </c>
      <c r="AG67" s="122">
        <v>390.94601890966669</v>
      </c>
      <c r="AH67" s="122">
        <v>163.20669777066666</v>
      </c>
      <c r="AI67" s="122">
        <v>226.35758235633332</v>
      </c>
      <c r="AJ67" s="122">
        <v>91.570124768333343</v>
      </c>
      <c r="AK67" s="122">
        <v>1510.3298833620001</v>
      </c>
      <c r="AL67" s="122">
        <v>80.519756186666655</v>
      </c>
      <c r="AM67" s="122">
        <v>581.6411179096666</v>
      </c>
      <c r="AN67" s="102">
        <v>117267.88615916</v>
      </c>
      <c r="AO67" s="102">
        <v>314.686758462</v>
      </c>
      <c r="AP67" s="102">
        <v>27106.050543042002</v>
      </c>
      <c r="AQ67" s="122">
        <v>5667.8934469879996</v>
      </c>
      <c r="AR67" s="122">
        <v>9739.7519561680001</v>
      </c>
      <c r="AS67" s="122">
        <v>1225.6019067049999</v>
      </c>
      <c r="AT67" s="122">
        <v>545.518151526</v>
      </c>
      <c r="AU67" s="122">
        <v>9927.2850816549999</v>
      </c>
      <c r="AV67" s="102">
        <v>22789.32651105</v>
      </c>
      <c r="AW67" s="102">
        <v>57997.437967478007</v>
      </c>
      <c r="AX67" s="122">
        <v>12997.165817208999</v>
      </c>
      <c r="AY67" s="122">
        <v>22592.009315596999</v>
      </c>
      <c r="AZ67" s="122">
        <v>7232.684341090001</v>
      </c>
      <c r="BA67" s="122">
        <v>1424.341124085</v>
      </c>
      <c r="BB67" s="122">
        <v>1098.1905513460001</v>
      </c>
      <c r="BC67" s="122">
        <v>709.06461664999995</v>
      </c>
      <c r="BD67" s="122">
        <v>11170.241348764001</v>
      </c>
      <c r="BE67" s="122">
        <v>773.74085273699984</v>
      </c>
      <c r="BF67" s="122">
        <v>9060.3843791279996</v>
      </c>
    </row>
    <row r="68" spans="1:58" s="29" customFormat="1" x14ac:dyDescent="0.25">
      <c r="A68" s="37" t="s">
        <v>194</v>
      </c>
      <c r="B68" s="60">
        <v>17333.351657237999</v>
      </c>
      <c r="C68" s="76">
        <v>55.409340610000001</v>
      </c>
      <c r="D68" s="76">
        <v>5178.741408418</v>
      </c>
      <c r="E68" s="61">
        <v>665.69469319699999</v>
      </c>
      <c r="F68" s="62">
        <v>1002.255204658</v>
      </c>
      <c r="G68" s="62">
        <v>370.46715565900001</v>
      </c>
      <c r="H68" s="62">
        <v>1017.074260908</v>
      </c>
      <c r="I68" s="63">
        <v>2123.250093996</v>
      </c>
      <c r="J68" s="76">
        <v>5132.5741595959998</v>
      </c>
      <c r="K68" s="76">
        <v>6450.8315902119994</v>
      </c>
      <c r="L68" s="61">
        <v>1421.065875753</v>
      </c>
      <c r="M68" s="62">
        <v>2533.8120794840002</v>
      </c>
      <c r="N68" s="62">
        <v>323.81639805499998</v>
      </c>
      <c r="O68" s="62">
        <v>160.76656429100001</v>
      </c>
      <c r="P68" s="62">
        <v>252.396543444</v>
      </c>
      <c r="Q68" s="62">
        <v>68.358219535000003</v>
      </c>
      <c r="R68" s="62">
        <v>1594.2706766010001</v>
      </c>
      <c r="S68" s="63">
        <v>96.345233049000001</v>
      </c>
      <c r="T68" s="64">
        <v>515.79515840199997</v>
      </c>
      <c r="U68" s="53">
        <v>17159.648172521996</v>
      </c>
      <c r="V68" s="53">
        <v>44.273886142333332</v>
      </c>
      <c r="W68" s="53">
        <v>5168.4148302109998</v>
      </c>
      <c r="X68" s="123">
        <v>642.94044449400008</v>
      </c>
      <c r="Y68" s="123">
        <v>1035.6754217796667</v>
      </c>
      <c r="Z68" s="123">
        <v>361.8746070483333</v>
      </c>
      <c r="AA68" s="123">
        <v>1062.6234070930002</v>
      </c>
      <c r="AB68" s="123">
        <v>2065.3009497959997</v>
      </c>
      <c r="AC68" s="53">
        <v>4991.7265873336664</v>
      </c>
      <c r="AD68" s="53">
        <v>6406.2795289089991</v>
      </c>
      <c r="AE68" s="123">
        <v>1520.7695499023332</v>
      </c>
      <c r="AF68" s="123">
        <v>2461.9398368363331</v>
      </c>
      <c r="AG68" s="123">
        <v>367.28677103233332</v>
      </c>
      <c r="AH68" s="123">
        <v>143.12167180899999</v>
      </c>
      <c r="AI68" s="123">
        <v>247.78692400733334</v>
      </c>
      <c r="AJ68" s="123">
        <v>72.231507180999998</v>
      </c>
      <c r="AK68" s="123">
        <v>1515.9607215019998</v>
      </c>
      <c r="AL68" s="123">
        <v>77.182546638666665</v>
      </c>
      <c r="AM68" s="123">
        <v>548.95333992600001</v>
      </c>
      <c r="AN68" s="54">
        <v>120360.24693113301</v>
      </c>
      <c r="AO68" s="54">
        <v>310.907963843</v>
      </c>
      <c r="AP68" s="54">
        <v>28734.193185134001</v>
      </c>
      <c r="AQ68" s="124">
        <v>6648.2825301970006</v>
      </c>
      <c r="AR68" s="124">
        <v>10349.913403993</v>
      </c>
      <c r="AS68" s="124">
        <v>1245.5522445700001</v>
      </c>
      <c r="AT68" s="124">
        <v>454.84521778299995</v>
      </c>
      <c r="AU68" s="124">
        <v>10035.599788591</v>
      </c>
      <c r="AV68" s="54">
        <v>24473.670803348003</v>
      </c>
      <c r="AW68" s="54">
        <v>57672.653737686</v>
      </c>
      <c r="AX68" s="124">
        <v>13359.018491031999</v>
      </c>
      <c r="AY68" s="124">
        <v>21314.548912950999</v>
      </c>
      <c r="AZ68" s="124">
        <v>6401.5082664660004</v>
      </c>
      <c r="BA68" s="124">
        <v>1271.165296615</v>
      </c>
      <c r="BB68" s="124">
        <v>1111.5335235069999</v>
      </c>
      <c r="BC68" s="124">
        <v>584.76890445100003</v>
      </c>
      <c r="BD68" s="124">
        <v>12698.405847711001</v>
      </c>
      <c r="BE68" s="124">
        <v>931.70449495299999</v>
      </c>
      <c r="BF68" s="124">
        <v>9168.8212411220011</v>
      </c>
    </row>
    <row r="69" spans="1:58" x14ac:dyDescent="0.25">
      <c r="A69" s="37" t="s">
        <v>195</v>
      </c>
      <c r="B69" s="60">
        <v>17186.579964085999</v>
      </c>
      <c r="C69" s="76">
        <v>56.635250835999997</v>
      </c>
      <c r="D69" s="76">
        <v>5195.2141846659997</v>
      </c>
      <c r="E69" s="61">
        <v>652.15511843000002</v>
      </c>
      <c r="F69" s="62">
        <v>1002.29553649</v>
      </c>
      <c r="G69" s="62">
        <v>376.14860174500001</v>
      </c>
      <c r="H69" s="62">
        <v>1021.21217767</v>
      </c>
      <c r="I69" s="63">
        <v>2143.4027503309999</v>
      </c>
      <c r="J69" s="76">
        <v>4666.4849992850004</v>
      </c>
      <c r="K69" s="76">
        <v>6730.0037861269993</v>
      </c>
      <c r="L69" s="61">
        <v>1510.908021795</v>
      </c>
      <c r="M69" s="62">
        <v>2667.1236679560002</v>
      </c>
      <c r="N69" s="62">
        <v>372.42926112800001</v>
      </c>
      <c r="O69" s="62">
        <v>148.01957804400001</v>
      </c>
      <c r="P69" s="62">
        <v>294.01338114700002</v>
      </c>
      <c r="Q69" s="62">
        <v>70.443882842999997</v>
      </c>
      <c r="R69" s="62">
        <v>1564.2351971129999</v>
      </c>
      <c r="S69" s="63">
        <v>102.830796101</v>
      </c>
      <c r="T69" s="64">
        <v>538.24174317200004</v>
      </c>
      <c r="U69" s="53">
        <v>17033.895880401669</v>
      </c>
      <c r="V69" s="53">
        <v>63.500762804666671</v>
      </c>
      <c r="W69" s="53">
        <v>5144.0486664213331</v>
      </c>
      <c r="X69" s="123">
        <v>638.8443485416667</v>
      </c>
      <c r="Y69" s="123">
        <v>1064.2210638033332</v>
      </c>
      <c r="Z69" s="123">
        <v>364.33694240533333</v>
      </c>
      <c r="AA69" s="123">
        <v>999.96581074633332</v>
      </c>
      <c r="AB69" s="123">
        <v>2076.6805009246668</v>
      </c>
      <c r="AC69" s="53">
        <v>4655.4494544813342</v>
      </c>
      <c r="AD69" s="53">
        <v>6625.3781345310008</v>
      </c>
      <c r="AE69" s="123">
        <v>1463.5550289196665</v>
      </c>
      <c r="AF69" s="123">
        <v>2613.0289830329998</v>
      </c>
      <c r="AG69" s="123">
        <v>378.50901188300003</v>
      </c>
      <c r="AH69" s="123">
        <v>152.62395884533333</v>
      </c>
      <c r="AI69" s="123">
        <v>284.50701437233329</v>
      </c>
      <c r="AJ69" s="123">
        <v>73.209553199333342</v>
      </c>
      <c r="AK69" s="123">
        <v>1562.98128157</v>
      </c>
      <c r="AL69" s="123">
        <v>96.963302708333345</v>
      </c>
      <c r="AM69" s="123">
        <v>545.51886216333344</v>
      </c>
      <c r="AN69" s="54">
        <v>116990.065695315</v>
      </c>
      <c r="AO69" s="54">
        <v>375.95225618400002</v>
      </c>
      <c r="AP69" s="54">
        <v>27445.420138283</v>
      </c>
      <c r="AQ69" s="124">
        <v>6302.7604673340002</v>
      </c>
      <c r="AR69" s="124">
        <v>9795.2758153319992</v>
      </c>
      <c r="AS69" s="124">
        <v>1274.622811366</v>
      </c>
      <c r="AT69" s="124">
        <v>504.54162864599994</v>
      </c>
      <c r="AU69" s="124">
        <v>9568.2194156050009</v>
      </c>
      <c r="AV69" s="54">
        <v>21521.338438239</v>
      </c>
      <c r="AW69" s="54">
        <v>58766.511277302008</v>
      </c>
      <c r="AX69" s="124">
        <v>12939.130610916</v>
      </c>
      <c r="AY69" s="124">
        <v>22398.728250609001</v>
      </c>
      <c r="AZ69" s="124">
        <v>6577.4715914890003</v>
      </c>
      <c r="BA69" s="124">
        <v>1277.346737263</v>
      </c>
      <c r="BB69" s="124">
        <v>1283.8397264960001</v>
      </c>
      <c r="BC69" s="124">
        <v>672.99206810400005</v>
      </c>
      <c r="BD69" s="124">
        <v>12514.679673039002</v>
      </c>
      <c r="BE69" s="124">
        <v>1102.322619386</v>
      </c>
      <c r="BF69" s="124">
        <v>8880.8435853070005</v>
      </c>
    </row>
    <row r="70" spans="1:58" x14ac:dyDescent="0.25">
      <c r="A70" s="37" t="s">
        <v>196</v>
      </c>
      <c r="B70" s="60">
        <v>17064.874110321998</v>
      </c>
      <c r="C70" s="76">
        <v>73.343461232999999</v>
      </c>
      <c r="D70" s="76">
        <v>5075.7047291929994</v>
      </c>
      <c r="E70" s="61">
        <v>662.38240402199995</v>
      </c>
      <c r="F70" s="62">
        <v>1008.536160731</v>
      </c>
      <c r="G70" s="62">
        <v>386.80693097599999</v>
      </c>
      <c r="H70" s="62">
        <v>943.43584289399996</v>
      </c>
      <c r="I70" s="63">
        <v>2074.5433905700002</v>
      </c>
      <c r="J70" s="76">
        <v>4386.0492595839996</v>
      </c>
      <c r="K70" s="76">
        <v>7012.126531246</v>
      </c>
      <c r="L70" s="61">
        <v>1543.1560046770001</v>
      </c>
      <c r="M70" s="62">
        <v>2690.059861319</v>
      </c>
      <c r="N70" s="62">
        <v>375.71216254299998</v>
      </c>
      <c r="O70" s="62">
        <v>184.16803042500001</v>
      </c>
      <c r="P70" s="62">
        <v>370.65486348100001</v>
      </c>
      <c r="Q70" s="62">
        <v>63.089382251000004</v>
      </c>
      <c r="R70" s="62">
        <v>1698.805532351</v>
      </c>
      <c r="S70" s="63">
        <v>86.480694198999998</v>
      </c>
      <c r="T70" s="64">
        <v>517.65012906599998</v>
      </c>
      <c r="U70" s="53">
        <v>17116.607668396668</v>
      </c>
      <c r="V70" s="53">
        <v>52.719191518000002</v>
      </c>
      <c r="W70" s="53">
        <v>5099.1878687159997</v>
      </c>
      <c r="X70" s="123">
        <v>643.35106177499995</v>
      </c>
      <c r="Y70" s="123">
        <v>1054.066567219</v>
      </c>
      <c r="Z70" s="123">
        <v>374.27354218433334</v>
      </c>
      <c r="AA70" s="123">
        <v>962.07933771066655</v>
      </c>
      <c r="AB70" s="123">
        <v>2065.4173598269999</v>
      </c>
      <c r="AC70" s="53">
        <v>4425.9763524303335</v>
      </c>
      <c r="AD70" s="53">
        <v>6984.2393557353334</v>
      </c>
      <c r="AE70" s="123">
        <v>1496.1792796589998</v>
      </c>
      <c r="AF70" s="123">
        <v>2728.3216398246673</v>
      </c>
      <c r="AG70" s="123">
        <v>420.14630144400002</v>
      </c>
      <c r="AH70" s="123">
        <v>169.81504817866664</v>
      </c>
      <c r="AI70" s="123">
        <v>343.69522852033333</v>
      </c>
      <c r="AJ70" s="123">
        <v>70.364557619333326</v>
      </c>
      <c r="AK70" s="123">
        <v>1660.1487337656665</v>
      </c>
      <c r="AL70" s="123">
        <v>95.568566723666663</v>
      </c>
      <c r="AM70" s="123">
        <v>554.48489999700007</v>
      </c>
      <c r="AN70" s="54">
        <v>119849.456349104</v>
      </c>
      <c r="AO70" s="54">
        <v>309.966082051</v>
      </c>
      <c r="AP70" s="54">
        <v>26995.968793640997</v>
      </c>
      <c r="AQ70" s="124">
        <v>6192.948565577999</v>
      </c>
      <c r="AR70" s="124">
        <v>9606.2188807029997</v>
      </c>
      <c r="AS70" s="124">
        <v>1156.983278744</v>
      </c>
      <c r="AT70" s="124">
        <v>460.21538465500004</v>
      </c>
      <c r="AU70" s="124">
        <v>9579.6026839609985</v>
      </c>
      <c r="AV70" s="54">
        <v>21252.555456836999</v>
      </c>
      <c r="AW70" s="54">
        <v>62742.259484622999</v>
      </c>
      <c r="AX70" s="124">
        <v>13445.179917027999</v>
      </c>
      <c r="AY70" s="124">
        <v>23633.652001663999</v>
      </c>
      <c r="AZ70" s="124">
        <v>6814.833020688</v>
      </c>
      <c r="BA70" s="124">
        <v>1530.903016746</v>
      </c>
      <c r="BB70" s="124">
        <v>1105.8472430060001</v>
      </c>
      <c r="BC70" s="124">
        <v>696.65149955800007</v>
      </c>
      <c r="BD70" s="124">
        <v>14238.539307616</v>
      </c>
      <c r="BE70" s="124">
        <v>1276.653478317</v>
      </c>
      <c r="BF70" s="124">
        <v>8548.7065319520007</v>
      </c>
    </row>
    <row r="71" spans="1:58" s="107" customFormat="1" x14ac:dyDescent="0.25">
      <c r="A71" s="100" t="s">
        <v>197</v>
      </c>
      <c r="B71" s="101">
        <v>17401.322466701</v>
      </c>
      <c r="C71" s="102">
        <v>64.686669155000004</v>
      </c>
      <c r="D71" s="102">
        <v>5016.5024998419995</v>
      </c>
      <c r="E71" s="103">
        <v>656.82646437599999</v>
      </c>
      <c r="F71" s="104">
        <v>1018.699233758</v>
      </c>
      <c r="G71" s="104">
        <v>350.14803436400001</v>
      </c>
      <c r="H71" s="104">
        <v>901.78855499700001</v>
      </c>
      <c r="I71" s="105">
        <v>2089.0402123469999</v>
      </c>
      <c r="J71" s="102">
        <v>4591.7019048129996</v>
      </c>
      <c r="K71" s="102">
        <v>7256.5666116350003</v>
      </c>
      <c r="L71" s="103">
        <v>1684.0862053230001</v>
      </c>
      <c r="M71" s="104">
        <v>2759.7066212539999</v>
      </c>
      <c r="N71" s="104">
        <v>402.38861815000001</v>
      </c>
      <c r="O71" s="104">
        <v>145.20339624100001</v>
      </c>
      <c r="P71" s="104">
        <v>385.56238581299999</v>
      </c>
      <c r="Q71" s="104">
        <v>64.494890389999995</v>
      </c>
      <c r="R71" s="104">
        <v>1735.457840993</v>
      </c>
      <c r="S71" s="105">
        <v>79.666653471000004</v>
      </c>
      <c r="T71" s="106">
        <v>471.86478125600001</v>
      </c>
      <c r="U71" s="102">
        <v>17252.501769453665</v>
      </c>
      <c r="V71" s="102">
        <v>75.047987330333328</v>
      </c>
      <c r="W71" s="102">
        <v>5082.527099021333</v>
      </c>
      <c r="X71" s="122">
        <v>679.20351253166666</v>
      </c>
      <c r="Y71" s="122">
        <v>1026.4255232019998</v>
      </c>
      <c r="Z71" s="122">
        <v>367.70964109033338</v>
      </c>
      <c r="AA71" s="122">
        <v>953.10968435766665</v>
      </c>
      <c r="AB71" s="122">
        <v>2056.0787378396667</v>
      </c>
      <c r="AC71" s="102">
        <v>4286.2794054726664</v>
      </c>
      <c r="AD71" s="102">
        <v>7273.2310503723329</v>
      </c>
      <c r="AE71" s="122">
        <v>1646.2836321129998</v>
      </c>
      <c r="AF71" s="122">
        <v>2761.5535383143338</v>
      </c>
      <c r="AG71" s="122">
        <v>432.09779021966671</v>
      </c>
      <c r="AH71" s="122">
        <v>154.467443328</v>
      </c>
      <c r="AI71" s="122">
        <v>382.07122905433334</v>
      </c>
      <c r="AJ71" s="122">
        <v>70.803332012333343</v>
      </c>
      <c r="AK71" s="122">
        <v>1714.9556457319998</v>
      </c>
      <c r="AL71" s="122">
        <v>110.99843959866666</v>
      </c>
      <c r="AM71" s="122">
        <v>535.41622725700006</v>
      </c>
      <c r="AN71" s="102">
        <v>126236.33326178699</v>
      </c>
      <c r="AO71" s="102">
        <v>438.67855901300004</v>
      </c>
      <c r="AP71" s="102">
        <v>28340.085773217004</v>
      </c>
      <c r="AQ71" s="122">
        <v>7011.5163811740003</v>
      </c>
      <c r="AR71" s="122">
        <v>9598.0080701469997</v>
      </c>
      <c r="AS71" s="122">
        <v>1125.0923217889999</v>
      </c>
      <c r="AT71" s="122">
        <v>480.27558707799994</v>
      </c>
      <c r="AU71" s="122">
        <v>10125.193413028999</v>
      </c>
      <c r="AV71" s="102">
        <v>21398.516700669003</v>
      </c>
      <c r="AW71" s="102">
        <v>67970.672661280987</v>
      </c>
      <c r="AX71" s="122">
        <v>15040.42716782</v>
      </c>
      <c r="AY71" s="122">
        <v>24554.971743446</v>
      </c>
      <c r="AZ71" s="122">
        <v>8094.4982481839997</v>
      </c>
      <c r="BA71" s="122">
        <v>1145.1158339210001</v>
      </c>
      <c r="BB71" s="122">
        <v>1488.601762342</v>
      </c>
      <c r="BC71" s="122">
        <v>796.31715868800006</v>
      </c>
      <c r="BD71" s="122">
        <v>15586.754804861999</v>
      </c>
      <c r="BE71" s="122">
        <v>1263.9859420180001</v>
      </c>
      <c r="BF71" s="122">
        <v>8088.3795676070004</v>
      </c>
    </row>
    <row r="72" spans="1:58" x14ac:dyDescent="0.25">
      <c r="A72" s="37" t="s">
        <v>198</v>
      </c>
      <c r="B72" s="60">
        <v>17255.222667301001</v>
      </c>
      <c r="C72" s="76">
        <v>51.201411182999998</v>
      </c>
      <c r="D72" s="76">
        <v>5116.5905367289997</v>
      </c>
      <c r="E72" s="61">
        <v>629.37437764599997</v>
      </c>
      <c r="F72" s="62">
        <v>1032.338479907</v>
      </c>
      <c r="G72" s="62">
        <v>453.011001325</v>
      </c>
      <c r="H72" s="62">
        <v>948.28270440999995</v>
      </c>
      <c r="I72" s="63">
        <v>2053.5839734410001</v>
      </c>
      <c r="J72" s="76">
        <v>4361.9908665080002</v>
      </c>
      <c r="K72" s="76">
        <v>7197.3132747010004</v>
      </c>
      <c r="L72" s="61">
        <v>1552.5250003789999</v>
      </c>
      <c r="M72" s="62">
        <v>2782.2612667019998</v>
      </c>
      <c r="N72" s="62">
        <v>404.68104654000001</v>
      </c>
      <c r="O72" s="62">
        <v>142.02066858800001</v>
      </c>
      <c r="P72" s="62">
        <v>397.88083521499999</v>
      </c>
      <c r="Q72" s="62">
        <v>77.045672378000006</v>
      </c>
      <c r="R72" s="62">
        <v>1769.1313988920001</v>
      </c>
      <c r="S72" s="63">
        <v>71.767386006999999</v>
      </c>
      <c r="T72" s="64">
        <v>528.12657818000002</v>
      </c>
      <c r="U72" s="53">
        <v>17152.456764306</v>
      </c>
      <c r="V72" s="53">
        <v>46.587177913666665</v>
      </c>
      <c r="W72" s="53">
        <v>5023.5394291133334</v>
      </c>
      <c r="X72" s="123">
        <v>656.11270693033327</v>
      </c>
      <c r="Y72" s="123">
        <v>1013.3829718456667</v>
      </c>
      <c r="Z72" s="123">
        <v>393.95370904833334</v>
      </c>
      <c r="AA72" s="123">
        <v>924.85016939533341</v>
      </c>
      <c r="AB72" s="123">
        <v>2035.2398718936668</v>
      </c>
      <c r="AC72" s="53">
        <v>4272.3260839873328</v>
      </c>
      <c r="AD72" s="53">
        <v>7249.7223938029992</v>
      </c>
      <c r="AE72" s="123">
        <v>1590.5843554023334</v>
      </c>
      <c r="AF72" s="123">
        <v>2811.1585109683333</v>
      </c>
      <c r="AG72" s="123">
        <v>431.88849098066663</v>
      </c>
      <c r="AH72" s="123">
        <v>137.014819512</v>
      </c>
      <c r="AI72" s="123">
        <v>392.57481283766668</v>
      </c>
      <c r="AJ72" s="123">
        <v>78.234619233999993</v>
      </c>
      <c r="AK72" s="123">
        <v>1719.4463953839997</v>
      </c>
      <c r="AL72" s="123">
        <v>88.820389483999989</v>
      </c>
      <c r="AM72" s="123">
        <v>560.28167948866667</v>
      </c>
      <c r="AN72" s="54">
        <v>123180.71454147001</v>
      </c>
      <c r="AO72" s="54">
        <v>242.99936308899998</v>
      </c>
      <c r="AP72" s="54">
        <v>27031.453959270999</v>
      </c>
      <c r="AQ72" s="124">
        <v>6400.4863906089995</v>
      </c>
      <c r="AR72" s="124">
        <v>8805.4336137409991</v>
      </c>
      <c r="AS72" s="124">
        <v>1462.8881544840001</v>
      </c>
      <c r="AT72" s="124">
        <v>372.83128614200001</v>
      </c>
      <c r="AU72" s="124">
        <v>9989.8145142949998</v>
      </c>
      <c r="AV72" s="54">
        <v>20182.784942646998</v>
      </c>
      <c r="AW72" s="54">
        <v>67472.673853438013</v>
      </c>
      <c r="AX72" s="124">
        <v>14846.992043328002</v>
      </c>
      <c r="AY72" s="124">
        <v>24131.466887490998</v>
      </c>
      <c r="AZ72" s="124">
        <v>8887.9371080700002</v>
      </c>
      <c r="BA72" s="124">
        <v>1185.7287828150002</v>
      </c>
      <c r="BB72" s="124">
        <v>1768.5362365269998</v>
      </c>
      <c r="BC72" s="124">
        <v>1025.433022598</v>
      </c>
      <c r="BD72" s="124">
        <v>14536.587244777002</v>
      </c>
      <c r="BE72" s="124">
        <v>1089.992527832</v>
      </c>
      <c r="BF72" s="124">
        <v>8250.8024230250012</v>
      </c>
    </row>
    <row r="73" spans="1:58" x14ac:dyDescent="0.25">
      <c r="A73" s="37" t="s">
        <v>199</v>
      </c>
      <c r="B73" s="60">
        <v>18314.599972049</v>
      </c>
      <c r="C73" s="76">
        <v>63.341784953000001</v>
      </c>
      <c r="D73" s="76">
        <v>5153.1605483650001</v>
      </c>
      <c r="E73" s="61">
        <v>680.66539323200004</v>
      </c>
      <c r="F73" s="62">
        <v>905.11702654700002</v>
      </c>
      <c r="G73" s="62">
        <v>430.98833990700001</v>
      </c>
      <c r="H73" s="62">
        <v>893.18339082700004</v>
      </c>
      <c r="I73" s="63">
        <v>2243.206397852</v>
      </c>
      <c r="J73" s="76">
        <v>4721.640413952</v>
      </c>
      <c r="K73" s="76">
        <v>7795.061150636001</v>
      </c>
      <c r="L73" s="61">
        <v>1693.611334751</v>
      </c>
      <c r="M73" s="62">
        <v>2948.3535434410001</v>
      </c>
      <c r="N73" s="62">
        <v>404.21008062300001</v>
      </c>
      <c r="O73" s="62">
        <v>161.23120927599999</v>
      </c>
      <c r="P73" s="62">
        <v>490.94131307700002</v>
      </c>
      <c r="Q73" s="62">
        <v>64.590682776999998</v>
      </c>
      <c r="R73" s="62">
        <v>1943.0313853969999</v>
      </c>
      <c r="S73" s="63">
        <v>89.091601294</v>
      </c>
      <c r="T73" s="64">
        <v>581.39607414299996</v>
      </c>
      <c r="U73" s="53">
        <v>18392.177220395999</v>
      </c>
      <c r="V73" s="53">
        <v>56.890876664333341</v>
      </c>
      <c r="W73" s="53">
        <v>5207.0871384196662</v>
      </c>
      <c r="X73" s="123">
        <v>668.01621575799993</v>
      </c>
      <c r="Y73" s="123">
        <v>1017.3528728083332</v>
      </c>
      <c r="Z73" s="123">
        <v>421.63454792533338</v>
      </c>
      <c r="AA73" s="123">
        <v>911.81055643366653</v>
      </c>
      <c r="AB73" s="123">
        <v>2188.2729454943333</v>
      </c>
      <c r="AC73" s="53">
        <v>4513.7617813303332</v>
      </c>
      <c r="AD73" s="53">
        <v>8007.2514407849994</v>
      </c>
      <c r="AE73" s="123">
        <v>1787.6017741673334</v>
      </c>
      <c r="AF73" s="123">
        <v>3029.7709817883333</v>
      </c>
      <c r="AG73" s="123">
        <v>492.959678354</v>
      </c>
      <c r="AH73" s="123">
        <v>158.98607235166665</v>
      </c>
      <c r="AI73" s="123">
        <v>472.19054980533332</v>
      </c>
      <c r="AJ73" s="123">
        <v>82.030677700333342</v>
      </c>
      <c r="AK73" s="123">
        <v>1896.4776028643334</v>
      </c>
      <c r="AL73" s="123">
        <v>87.234103753666659</v>
      </c>
      <c r="AM73" s="123">
        <v>607.18598319666671</v>
      </c>
      <c r="AN73" s="54">
        <v>132082.58650981198</v>
      </c>
      <c r="AO73" s="54">
        <v>356.414638884</v>
      </c>
      <c r="AP73" s="54">
        <v>28206.446113364</v>
      </c>
      <c r="AQ73" s="124">
        <v>6470.6142967889991</v>
      </c>
      <c r="AR73" s="124">
        <v>9439.2644472880002</v>
      </c>
      <c r="AS73" s="124">
        <v>1326.063726292</v>
      </c>
      <c r="AT73" s="124">
        <v>294.71950439399996</v>
      </c>
      <c r="AU73" s="124">
        <v>10675.784138601</v>
      </c>
      <c r="AV73" s="54">
        <v>22569.784400367</v>
      </c>
      <c r="AW73" s="54">
        <v>72177.380167222</v>
      </c>
      <c r="AX73" s="124">
        <v>16619.467046409001</v>
      </c>
      <c r="AY73" s="124">
        <v>24460.438573273997</v>
      </c>
      <c r="AZ73" s="124">
        <v>9464.0340918330003</v>
      </c>
      <c r="BA73" s="124">
        <v>1331.8165711510001</v>
      </c>
      <c r="BB73" s="124">
        <v>2434.1420519550002</v>
      </c>
      <c r="BC73" s="124">
        <v>1052.7934282869999</v>
      </c>
      <c r="BD73" s="124">
        <v>15580.907618409001</v>
      </c>
      <c r="BE73" s="124">
        <v>1233.7807859039999</v>
      </c>
      <c r="BF73" s="124">
        <v>8772.5611899750002</v>
      </c>
    </row>
    <row r="74" spans="1:58" x14ac:dyDescent="0.25">
      <c r="A74" s="37" t="s">
        <v>200</v>
      </c>
      <c r="B74" s="60">
        <v>18478.967594917001</v>
      </c>
      <c r="C74" s="76">
        <v>58.071476167</v>
      </c>
      <c r="D74" s="76">
        <v>5167.5368475129999</v>
      </c>
      <c r="E74" s="61">
        <v>651.74695761400005</v>
      </c>
      <c r="F74" s="62">
        <v>1080.4623253259999</v>
      </c>
      <c r="G74" s="62">
        <v>414.95692715199999</v>
      </c>
      <c r="H74" s="62">
        <v>818.15673116000005</v>
      </c>
      <c r="I74" s="63">
        <v>2202.2139062609999</v>
      </c>
      <c r="J74" s="76">
        <v>4543.8476467649998</v>
      </c>
      <c r="K74" s="76">
        <v>8055.3513181530006</v>
      </c>
      <c r="L74" s="61">
        <v>1837.349065588</v>
      </c>
      <c r="M74" s="62">
        <v>3049.808280278</v>
      </c>
      <c r="N74" s="62">
        <v>467.80428981400001</v>
      </c>
      <c r="O74" s="62">
        <v>175.09774673999999</v>
      </c>
      <c r="P74" s="62">
        <v>401.31838536999999</v>
      </c>
      <c r="Q74" s="62">
        <v>61.698869139999999</v>
      </c>
      <c r="R74" s="62">
        <v>1958.0435157009999</v>
      </c>
      <c r="S74" s="63">
        <v>104.231165522</v>
      </c>
      <c r="T74" s="64">
        <v>654.16030631900003</v>
      </c>
      <c r="U74" s="53">
        <v>18628.023833153999</v>
      </c>
      <c r="V74" s="53">
        <v>48.055221495333342</v>
      </c>
      <c r="W74" s="53">
        <v>5258.368350482001</v>
      </c>
      <c r="X74" s="123">
        <v>649.51029421666669</v>
      </c>
      <c r="Y74" s="123">
        <v>1073.8169494123333</v>
      </c>
      <c r="Z74" s="123">
        <v>433.49553514633334</v>
      </c>
      <c r="AA74" s="123">
        <v>835.25016312333344</v>
      </c>
      <c r="AB74" s="123">
        <v>2266.2954085833335</v>
      </c>
      <c r="AC74" s="53">
        <v>4561.0131288143339</v>
      </c>
      <c r="AD74" s="53">
        <v>8101.9861166340006</v>
      </c>
      <c r="AE74" s="123">
        <v>1801.6557165383335</v>
      </c>
      <c r="AF74" s="123">
        <v>3121.7458061899997</v>
      </c>
      <c r="AG74" s="123">
        <v>476.33738776299998</v>
      </c>
      <c r="AH74" s="123">
        <v>190.32700365766667</v>
      </c>
      <c r="AI74" s="123">
        <v>400.42763585733331</v>
      </c>
      <c r="AJ74" s="123">
        <v>69.193186220333317</v>
      </c>
      <c r="AK74" s="123">
        <v>1935.4507289309997</v>
      </c>
      <c r="AL74" s="123">
        <v>106.84865147633332</v>
      </c>
      <c r="AM74" s="123">
        <v>658.60101572833321</v>
      </c>
      <c r="AN74" s="54">
        <v>131467.78418132802</v>
      </c>
      <c r="AO74" s="54">
        <v>274.197892518</v>
      </c>
      <c r="AP74" s="54">
        <v>28139.020526971999</v>
      </c>
      <c r="AQ74" s="124">
        <v>6602.4974629030003</v>
      </c>
      <c r="AR74" s="124">
        <v>9160.3804644470001</v>
      </c>
      <c r="AS74" s="124">
        <v>1394.8347709</v>
      </c>
      <c r="AT74" s="124">
        <v>325.24672972899998</v>
      </c>
      <c r="AU74" s="124">
        <v>10656.061098992999</v>
      </c>
      <c r="AV74" s="54">
        <v>21950.631408829999</v>
      </c>
      <c r="AW74" s="54">
        <v>71095.370307929014</v>
      </c>
      <c r="AX74" s="124">
        <v>16478.397234324002</v>
      </c>
      <c r="AY74" s="124">
        <v>23973.662632346</v>
      </c>
      <c r="AZ74" s="124">
        <v>9485.8653931680019</v>
      </c>
      <c r="BA74" s="124">
        <v>1388.039188966</v>
      </c>
      <c r="BB74" s="124">
        <v>1936.658322108</v>
      </c>
      <c r="BC74" s="124">
        <v>855.22954530899995</v>
      </c>
      <c r="BD74" s="124">
        <v>15366.646317609002</v>
      </c>
      <c r="BE74" s="124">
        <v>1610.8716740989998</v>
      </c>
      <c r="BF74" s="124">
        <v>10008.564045079</v>
      </c>
    </row>
    <row r="75" spans="1:58" s="107" customFormat="1" x14ac:dyDescent="0.25">
      <c r="A75" s="100" t="s">
        <v>201</v>
      </c>
      <c r="B75" s="101">
        <v>18461.411677420001</v>
      </c>
      <c r="C75" s="102">
        <v>27.488913050000001</v>
      </c>
      <c r="D75" s="102">
        <v>5068.5322256100008</v>
      </c>
      <c r="E75" s="103">
        <v>579.31517470200004</v>
      </c>
      <c r="F75" s="104">
        <v>1061.176926141</v>
      </c>
      <c r="G75" s="104">
        <v>432.178841885</v>
      </c>
      <c r="H75" s="104">
        <v>735.34751882099999</v>
      </c>
      <c r="I75" s="105">
        <v>2260.5137640610001</v>
      </c>
      <c r="J75" s="102">
        <v>4615.747468609</v>
      </c>
      <c r="K75" s="102">
        <v>8133.4973102840004</v>
      </c>
      <c r="L75" s="103">
        <v>1718.515513884</v>
      </c>
      <c r="M75" s="104">
        <v>3070.9732643110001</v>
      </c>
      <c r="N75" s="104">
        <v>445.67195491199999</v>
      </c>
      <c r="O75" s="104">
        <v>157.28217769899999</v>
      </c>
      <c r="P75" s="104">
        <v>440.609416275</v>
      </c>
      <c r="Q75" s="104">
        <v>64.213356571999995</v>
      </c>
      <c r="R75" s="104">
        <v>2131.6537536820001</v>
      </c>
      <c r="S75" s="105">
        <v>104.577872949</v>
      </c>
      <c r="T75" s="106">
        <v>616.14575986700004</v>
      </c>
      <c r="U75" s="102">
        <v>18583.224470534999</v>
      </c>
      <c r="V75" s="102">
        <v>41.342117338999998</v>
      </c>
      <c r="W75" s="102">
        <v>5063.5310465273333</v>
      </c>
      <c r="X75" s="122">
        <v>601.80289718999995</v>
      </c>
      <c r="Y75" s="122">
        <v>1064.6598101059999</v>
      </c>
      <c r="Z75" s="122">
        <v>441.0451009206667</v>
      </c>
      <c r="AA75" s="122">
        <v>791.04878004199998</v>
      </c>
      <c r="AB75" s="122">
        <v>2164.9744582686667</v>
      </c>
      <c r="AC75" s="102">
        <v>4597.2138957273337</v>
      </c>
      <c r="AD75" s="102">
        <v>8237.0530713953322</v>
      </c>
      <c r="AE75" s="122">
        <v>1765.8383959190003</v>
      </c>
      <c r="AF75" s="122">
        <v>3102.2623914346664</v>
      </c>
      <c r="AG75" s="122">
        <v>480.68878017700007</v>
      </c>
      <c r="AH75" s="122">
        <v>168.97660768733334</v>
      </c>
      <c r="AI75" s="122">
        <v>440.97672445533334</v>
      </c>
      <c r="AJ75" s="122">
        <v>74.794912648666667</v>
      </c>
      <c r="AK75" s="122">
        <v>2072.9832921050001</v>
      </c>
      <c r="AL75" s="122">
        <v>130.53196696833334</v>
      </c>
      <c r="AM75" s="122">
        <v>644.08433954600002</v>
      </c>
      <c r="AN75" s="102">
        <v>123899.63983090801</v>
      </c>
      <c r="AO75" s="102">
        <v>308.24001852000004</v>
      </c>
      <c r="AP75" s="102">
        <v>26016.509697197998</v>
      </c>
      <c r="AQ75" s="122">
        <v>6001.1752695940004</v>
      </c>
      <c r="AR75" s="122">
        <v>9233.9606970759996</v>
      </c>
      <c r="AS75" s="122">
        <v>1271.952328629</v>
      </c>
      <c r="AT75" s="122">
        <v>333.93045110100002</v>
      </c>
      <c r="AU75" s="122">
        <v>9175.490950798001</v>
      </c>
      <c r="AV75" s="102">
        <v>20645.129470632</v>
      </c>
      <c r="AW75" s="102">
        <v>66677.001383182011</v>
      </c>
      <c r="AX75" s="122">
        <v>15000.849850286999</v>
      </c>
      <c r="AY75" s="122">
        <v>22309.644330716001</v>
      </c>
      <c r="AZ75" s="122">
        <v>9136.0611493619999</v>
      </c>
      <c r="BA75" s="122">
        <v>1342.4996200840001</v>
      </c>
      <c r="BB75" s="122">
        <v>2006.4109135640001</v>
      </c>
      <c r="BC75" s="122">
        <v>796.65600036600006</v>
      </c>
      <c r="BD75" s="122">
        <v>14705.284784595002</v>
      </c>
      <c r="BE75" s="122">
        <v>1379.5947342079999</v>
      </c>
      <c r="BF75" s="122">
        <v>10252.759261375999</v>
      </c>
    </row>
    <row r="76" spans="1:58" x14ac:dyDescent="0.25">
      <c r="A76" s="37" t="s">
        <v>202</v>
      </c>
      <c r="B76" s="60">
        <v>18785.943958447002</v>
      </c>
      <c r="C76" s="76">
        <v>46.090888436999997</v>
      </c>
      <c r="D76" s="76">
        <v>5098.7623338099993</v>
      </c>
      <c r="E76" s="61">
        <v>623.66218691999995</v>
      </c>
      <c r="F76" s="62">
        <v>997.50412736699991</v>
      </c>
      <c r="G76" s="62">
        <v>447.53313286299999</v>
      </c>
      <c r="H76" s="62">
        <v>595.40610279299995</v>
      </c>
      <c r="I76" s="63">
        <v>2434.6567838669998</v>
      </c>
      <c r="J76" s="76">
        <v>4433.4456610759999</v>
      </c>
      <c r="K76" s="76">
        <v>8641.4451373990014</v>
      </c>
      <c r="L76" s="61">
        <v>1842.0934701169999</v>
      </c>
      <c r="M76" s="62">
        <v>3192.8223570230002</v>
      </c>
      <c r="N76" s="62">
        <v>461.82309815600001</v>
      </c>
      <c r="O76" s="62">
        <v>184.00424406100001</v>
      </c>
      <c r="P76" s="62">
        <v>482.68340895300003</v>
      </c>
      <c r="Q76" s="62">
        <v>110.730027128</v>
      </c>
      <c r="R76" s="62">
        <v>2263.8046453830002</v>
      </c>
      <c r="S76" s="63">
        <v>103.483886578</v>
      </c>
      <c r="T76" s="64">
        <v>566.19993772500004</v>
      </c>
      <c r="U76" s="53">
        <v>19069.630963519336</v>
      </c>
      <c r="V76" s="53">
        <v>35.627006912333336</v>
      </c>
      <c r="W76" s="53">
        <v>5196.4228311993329</v>
      </c>
      <c r="X76" s="123">
        <v>660.64719234233337</v>
      </c>
      <c r="Y76" s="123">
        <v>1044.598265676</v>
      </c>
      <c r="Z76" s="123">
        <v>443.09816977899999</v>
      </c>
      <c r="AA76" s="123">
        <v>639.7519542286667</v>
      </c>
      <c r="AB76" s="123">
        <v>2408.3272491733333</v>
      </c>
      <c r="AC76" s="53">
        <v>4400.1229055096665</v>
      </c>
      <c r="AD76" s="53">
        <v>8812.5254791220013</v>
      </c>
      <c r="AE76" s="123">
        <v>1888.3136274426668</v>
      </c>
      <c r="AF76" s="123">
        <v>3283.2597585349999</v>
      </c>
      <c r="AG76" s="123">
        <v>481.19373088766662</v>
      </c>
      <c r="AH76" s="123">
        <v>173.32746434866667</v>
      </c>
      <c r="AI76" s="123">
        <v>494.78941800799998</v>
      </c>
      <c r="AJ76" s="123">
        <v>103.78035661400001</v>
      </c>
      <c r="AK76" s="123">
        <v>2290.0062757133333</v>
      </c>
      <c r="AL76" s="123">
        <v>97.854847572666657</v>
      </c>
      <c r="AM76" s="123">
        <v>624.93274077600006</v>
      </c>
      <c r="AN76" s="54">
        <v>130568.833815462</v>
      </c>
      <c r="AO76" s="54">
        <v>168.02999275400001</v>
      </c>
      <c r="AP76" s="54">
        <v>27594.790772253997</v>
      </c>
      <c r="AQ76" s="124">
        <v>6368.4922537040002</v>
      </c>
      <c r="AR76" s="124">
        <v>8789.9993607380002</v>
      </c>
      <c r="AS76" s="124">
        <v>1266.758794268</v>
      </c>
      <c r="AT76" s="124">
        <v>250.726702582</v>
      </c>
      <c r="AU76" s="124">
        <v>10918.813660962001</v>
      </c>
      <c r="AV76" s="54">
        <v>19569.586893497999</v>
      </c>
      <c r="AW76" s="54">
        <v>73108.794542599004</v>
      </c>
      <c r="AX76" s="124">
        <v>16222.031241372</v>
      </c>
      <c r="AY76" s="124">
        <v>23896.994544253001</v>
      </c>
      <c r="AZ76" s="124">
        <v>9464.5967500240004</v>
      </c>
      <c r="BA76" s="124">
        <v>1257.300182855</v>
      </c>
      <c r="BB76" s="124">
        <v>2011.0257588499999</v>
      </c>
      <c r="BC76" s="124">
        <v>1122.2983315450001</v>
      </c>
      <c r="BD76" s="124">
        <v>17754.902947807001</v>
      </c>
      <c r="BE76" s="124">
        <v>1379.6447858930001</v>
      </c>
      <c r="BF76" s="124">
        <v>10127.631614357</v>
      </c>
    </row>
    <row r="77" spans="1:58" x14ac:dyDescent="0.25">
      <c r="A77" s="37" t="s">
        <v>203</v>
      </c>
      <c r="B77" s="60">
        <v>19348.766132635996</v>
      </c>
      <c r="C77" s="76">
        <v>72.971587463999995</v>
      </c>
      <c r="D77" s="76">
        <v>5244.7775451149992</v>
      </c>
      <c r="E77" s="61">
        <v>650.57660593499998</v>
      </c>
      <c r="F77" s="62">
        <v>1117.5641280499999</v>
      </c>
      <c r="G77" s="62">
        <v>490.74189214199998</v>
      </c>
      <c r="H77" s="62">
        <v>591.79357935899998</v>
      </c>
      <c r="I77" s="63">
        <v>2394.101339629</v>
      </c>
      <c r="J77" s="76">
        <v>4487.3825019429996</v>
      </c>
      <c r="K77" s="76">
        <v>8967.3402305159998</v>
      </c>
      <c r="L77" s="61">
        <v>1911.2951759529999</v>
      </c>
      <c r="M77" s="62">
        <v>3332.5247888660001</v>
      </c>
      <c r="N77" s="62">
        <v>462.365447878</v>
      </c>
      <c r="O77" s="62">
        <v>173.21513666199999</v>
      </c>
      <c r="P77" s="62">
        <v>340.33818003699997</v>
      </c>
      <c r="Q77" s="62">
        <v>108.53426226800001</v>
      </c>
      <c r="R77" s="62">
        <v>2521.84123817</v>
      </c>
      <c r="S77" s="63">
        <v>117.22600068200001</v>
      </c>
      <c r="T77" s="64">
        <v>576.29426759800003</v>
      </c>
      <c r="U77" s="53">
        <v>19441.071926495668</v>
      </c>
      <c r="V77" s="53">
        <v>61.227068541333331</v>
      </c>
      <c r="W77" s="53">
        <v>5285.6623537053338</v>
      </c>
      <c r="X77" s="123">
        <v>658.62399612799993</v>
      </c>
      <c r="Y77" s="123">
        <v>1104.9377274996666</v>
      </c>
      <c r="Z77" s="123">
        <v>464.17940185333327</v>
      </c>
      <c r="AA77" s="123">
        <v>608.2087303356667</v>
      </c>
      <c r="AB77" s="123">
        <v>2449.7124978886663</v>
      </c>
      <c r="AC77" s="53">
        <v>4383.1477022830004</v>
      </c>
      <c r="AD77" s="53">
        <v>9110.427725833666</v>
      </c>
      <c r="AE77" s="123">
        <v>1959.6407371583334</v>
      </c>
      <c r="AF77" s="123">
        <v>3376.7269136343334</v>
      </c>
      <c r="AG77" s="123">
        <v>485.88477064366663</v>
      </c>
      <c r="AH77" s="123">
        <v>181.546297979</v>
      </c>
      <c r="AI77" s="123">
        <v>414.62941444633333</v>
      </c>
      <c r="AJ77" s="123">
        <v>115.28147776200001</v>
      </c>
      <c r="AK77" s="123">
        <v>2460.3181728526665</v>
      </c>
      <c r="AL77" s="123">
        <v>116.39994135733333</v>
      </c>
      <c r="AM77" s="123">
        <v>600.60707613233342</v>
      </c>
      <c r="AN77" s="54">
        <v>131938.061882765</v>
      </c>
      <c r="AO77" s="54">
        <v>311.00427803700001</v>
      </c>
      <c r="AP77" s="54">
        <v>27299.945474315999</v>
      </c>
      <c r="AQ77" s="124">
        <v>6819.8629625840003</v>
      </c>
      <c r="AR77" s="124">
        <v>8680.9085130839994</v>
      </c>
      <c r="AS77" s="124">
        <v>1461.7051249680001</v>
      </c>
      <c r="AT77" s="124">
        <v>349.55020353600003</v>
      </c>
      <c r="AU77" s="124">
        <v>9987.9186701439994</v>
      </c>
      <c r="AV77" s="54">
        <v>19032.400200158001</v>
      </c>
      <c r="AW77" s="54">
        <v>76165.588461714011</v>
      </c>
      <c r="AX77" s="124">
        <v>16667.242599994999</v>
      </c>
      <c r="AY77" s="124">
        <v>24668.008963175998</v>
      </c>
      <c r="AZ77" s="124">
        <v>10334.455177004998</v>
      </c>
      <c r="BA77" s="124">
        <v>1183.306571912</v>
      </c>
      <c r="BB77" s="124">
        <v>1728.747864206</v>
      </c>
      <c r="BC77" s="124">
        <v>1026.399856194</v>
      </c>
      <c r="BD77" s="124">
        <v>19105.490990817001</v>
      </c>
      <c r="BE77" s="124">
        <v>1451.9364384089999</v>
      </c>
      <c r="BF77" s="124">
        <v>9129.1234685400013</v>
      </c>
    </row>
    <row r="78" spans="1:58" x14ac:dyDescent="0.25">
      <c r="A78" s="37" t="s">
        <v>204</v>
      </c>
      <c r="B78" s="60">
        <v>19765.371134321998</v>
      </c>
      <c r="C78" s="76">
        <v>90.372608647000007</v>
      </c>
      <c r="D78" s="76">
        <v>5296.9359613500001</v>
      </c>
      <c r="E78" s="61">
        <v>713.23520202600002</v>
      </c>
      <c r="F78" s="62">
        <v>1051.092383919</v>
      </c>
      <c r="G78" s="62">
        <v>459.57774363099998</v>
      </c>
      <c r="H78" s="62">
        <v>453.29918917700002</v>
      </c>
      <c r="I78" s="63">
        <v>2619.7314425969998</v>
      </c>
      <c r="J78" s="76">
        <v>4692.5321711409997</v>
      </c>
      <c r="K78" s="76">
        <v>9094.2670594619995</v>
      </c>
      <c r="L78" s="61">
        <v>1892.8404870290001</v>
      </c>
      <c r="M78" s="62">
        <v>3715.4753201640001</v>
      </c>
      <c r="N78" s="62">
        <v>342.97704460099999</v>
      </c>
      <c r="O78" s="62">
        <v>182.82637741799999</v>
      </c>
      <c r="P78" s="62">
        <v>327.13372181400001</v>
      </c>
      <c r="Q78" s="62">
        <v>73.385691541</v>
      </c>
      <c r="R78" s="62">
        <v>2453.9907857950002</v>
      </c>
      <c r="S78" s="63">
        <v>105.63763109999999</v>
      </c>
      <c r="T78" s="64">
        <v>591.26333372199997</v>
      </c>
      <c r="U78" s="53">
        <v>20120.112776550999</v>
      </c>
      <c r="V78" s="53">
        <v>74.070495542000003</v>
      </c>
      <c r="W78" s="53">
        <v>5487.9944363893337</v>
      </c>
      <c r="X78" s="123">
        <v>707.14631280666663</v>
      </c>
      <c r="Y78" s="123">
        <v>1136.0948884843333</v>
      </c>
      <c r="Z78" s="123">
        <v>487.14662460933329</v>
      </c>
      <c r="AA78" s="123">
        <v>517.06000301100005</v>
      </c>
      <c r="AB78" s="123">
        <v>2640.5466074780002</v>
      </c>
      <c r="AC78" s="53">
        <v>4526.3337828693338</v>
      </c>
      <c r="AD78" s="53">
        <v>9424.4002027369988</v>
      </c>
      <c r="AE78" s="123">
        <v>2089.3644261706668</v>
      </c>
      <c r="AF78" s="123">
        <v>3771.7909800676666</v>
      </c>
      <c r="AG78" s="123">
        <v>393.69503621099994</v>
      </c>
      <c r="AH78" s="123">
        <v>185.57238646833332</v>
      </c>
      <c r="AI78" s="123">
        <v>318.78513093066664</v>
      </c>
      <c r="AJ78" s="123">
        <v>94.519352532333343</v>
      </c>
      <c r="AK78" s="123">
        <v>2457.5968641479999</v>
      </c>
      <c r="AL78" s="123">
        <v>113.07602620833332</v>
      </c>
      <c r="AM78" s="123">
        <v>607.31385901333329</v>
      </c>
      <c r="AN78" s="54">
        <v>132551.18788278202</v>
      </c>
      <c r="AO78" s="54">
        <v>356.30057106200002</v>
      </c>
      <c r="AP78" s="54">
        <v>27533.404646081999</v>
      </c>
      <c r="AQ78" s="124">
        <v>7253.0336692290002</v>
      </c>
      <c r="AR78" s="124">
        <v>8461.305460091</v>
      </c>
      <c r="AS78" s="124">
        <v>1450.846149104</v>
      </c>
      <c r="AT78" s="124">
        <v>221.85746500800002</v>
      </c>
      <c r="AU78" s="124">
        <v>10146.36190265</v>
      </c>
      <c r="AV78" s="54">
        <v>19560.930481292002</v>
      </c>
      <c r="AW78" s="54">
        <v>76698.137225922997</v>
      </c>
      <c r="AX78" s="124">
        <v>16826.195090139998</v>
      </c>
      <c r="AY78" s="124">
        <v>27551.787833399998</v>
      </c>
      <c r="AZ78" s="124">
        <v>8260.9087905870001</v>
      </c>
      <c r="BA78" s="124">
        <v>1226.428656457</v>
      </c>
      <c r="BB78" s="124">
        <v>1420.4172967520001</v>
      </c>
      <c r="BC78" s="124">
        <v>1001.0007167209999</v>
      </c>
      <c r="BD78" s="124">
        <v>19122.495596657001</v>
      </c>
      <c r="BE78" s="124">
        <v>1288.903245209</v>
      </c>
      <c r="BF78" s="124">
        <v>8402.4149584229999</v>
      </c>
    </row>
    <row r="79" spans="1:58" s="107" customFormat="1" x14ac:dyDescent="0.25">
      <c r="A79" s="100" t="s">
        <v>205</v>
      </c>
      <c r="B79" s="101">
        <v>20146.194639961999</v>
      </c>
      <c r="C79" s="102">
        <v>42.714298753000001</v>
      </c>
      <c r="D79" s="102">
        <v>5218.4003305169999</v>
      </c>
      <c r="E79" s="103">
        <v>765.76874292399998</v>
      </c>
      <c r="F79" s="104">
        <v>968.37848562299996</v>
      </c>
      <c r="G79" s="104">
        <v>513.80294791699998</v>
      </c>
      <c r="H79" s="104">
        <v>348.23936544899999</v>
      </c>
      <c r="I79" s="105">
        <v>2622.2107886039998</v>
      </c>
      <c r="J79" s="102">
        <v>4990.9673341759999</v>
      </c>
      <c r="K79" s="102">
        <v>9374.8024071460004</v>
      </c>
      <c r="L79" s="103">
        <v>2072.9016885139999</v>
      </c>
      <c r="M79" s="104">
        <v>3547.063920692</v>
      </c>
      <c r="N79" s="104">
        <v>388.39812156599999</v>
      </c>
      <c r="O79" s="104">
        <v>207.92470478300001</v>
      </c>
      <c r="P79" s="104">
        <v>418.97507357299997</v>
      </c>
      <c r="Q79" s="104">
        <v>117.027357198</v>
      </c>
      <c r="R79" s="104">
        <v>2504.1112027150002</v>
      </c>
      <c r="S79" s="105">
        <v>118.400338105</v>
      </c>
      <c r="T79" s="106">
        <v>519.31026937000001</v>
      </c>
      <c r="U79" s="102">
        <v>20389.835492344668</v>
      </c>
      <c r="V79" s="102">
        <v>55.187406308</v>
      </c>
      <c r="W79" s="102">
        <v>5315.8797435283332</v>
      </c>
      <c r="X79" s="122">
        <v>751.09345920733324</v>
      </c>
      <c r="Y79" s="122">
        <v>1041.6037071453334</v>
      </c>
      <c r="Z79" s="122">
        <v>514.44190087566665</v>
      </c>
      <c r="AA79" s="122">
        <v>383.35878651766666</v>
      </c>
      <c r="AB79" s="122">
        <v>2625.381889782333</v>
      </c>
      <c r="AC79" s="102">
        <v>4854.0127019753336</v>
      </c>
      <c r="AD79" s="102">
        <v>9578.5374859849999</v>
      </c>
      <c r="AE79" s="122">
        <v>2069.2868269296669</v>
      </c>
      <c r="AF79" s="122">
        <v>3727.0564130576663</v>
      </c>
      <c r="AG79" s="122">
        <v>414.41212732766667</v>
      </c>
      <c r="AH79" s="122">
        <v>202.131760969</v>
      </c>
      <c r="AI79" s="122">
        <v>400.16205150433331</v>
      </c>
      <c r="AJ79" s="122">
        <v>109.03064898699999</v>
      </c>
      <c r="AK79" s="122">
        <v>2534.4881288683337</v>
      </c>
      <c r="AL79" s="122">
        <v>121.96952834133333</v>
      </c>
      <c r="AM79" s="122">
        <v>586.21815454799992</v>
      </c>
      <c r="AN79" s="102">
        <v>137757.89387824599</v>
      </c>
      <c r="AO79" s="102">
        <v>240.388978509</v>
      </c>
      <c r="AP79" s="102">
        <v>29010.723229303003</v>
      </c>
      <c r="AQ79" s="122">
        <v>7610.0323966329997</v>
      </c>
      <c r="AR79" s="122">
        <v>8593.5810659730014</v>
      </c>
      <c r="AS79" s="122">
        <v>1514.578852826</v>
      </c>
      <c r="AT79" s="122">
        <v>237.17660603900001</v>
      </c>
      <c r="AU79" s="122">
        <v>11055.354307832</v>
      </c>
      <c r="AV79" s="102">
        <v>20512.068762588002</v>
      </c>
      <c r="AW79" s="102">
        <v>79110.182301366993</v>
      </c>
      <c r="AX79" s="122">
        <v>18095.496196132</v>
      </c>
      <c r="AY79" s="122">
        <v>27653.890749504</v>
      </c>
      <c r="AZ79" s="122">
        <v>8682.1647115779997</v>
      </c>
      <c r="BA79" s="122">
        <v>1286.2957265260002</v>
      </c>
      <c r="BB79" s="122">
        <v>1543.6023692980002</v>
      </c>
      <c r="BC79" s="122">
        <v>1261.6227953810001</v>
      </c>
      <c r="BD79" s="122">
        <v>19069.777993479001</v>
      </c>
      <c r="BE79" s="122">
        <v>1517.3317594690002</v>
      </c>
      <c r="BF79" s="122">
        <v>8884.5306064790002</v>
      </c>
    </row>
    <row r="80" spans="1:58" x14ac:dyDescent="0.25">
      <c r="A80" s="37" t="s">
        <v>206</v>
      </c>
      <c r="B80" s="60">
        <v>21201.929509378999</v>
      </c>
      <c r="C80" s="76">
        <v>53.164011768000002</v>
      </c>
      <c r="D80" s="76">
        <v>5301.1734347000001</v>
      </c>
      <c r="E80" s="61">
        <v>749.36371234700005</v>
      </c>
      <c r="F80" s="62">
        <v>1044.2323329639999</v>
      </c>
      <c r="G80" s="62">
        <v>502.295777101</v>
      </c>
      <c r="H80" s="62">
        <v>281.706990889</v>
      </c>
      <c r="I80" s="63">
        <v>2723.5746213990001</v>
      </c>
      <c r="J80" s="76">
        <v>5285.8715178339999</v>
      </c>
      <c r="K80" s="76">
        <v>9771.445990278</v>
      </c>
      <c r="L80" s="61">
        <v>2116.1123934809998</v>
      </c>
      <c r="M80" s="62">
        <v>3802.0278296350002</v>
      </c>
      <c r="N80" s="62">
        <v>434.87170215499998</v>
      </c>
      <c r="O80" s="62">
        <v>267.652396404</v>
      </c>
      <c r="P80" s="62">
        <v>458.29183450800002</v>
      </c>
      <c r="Q80" s="62">
        <v>121.401384054</v>
      </c>
      <c r="R80" s="62">
        <v>2436.332012247</v>
      </c>
      <c r="S80" s="63">
        <v>134.75643779399999</v>
      </c>
      <c r="T80" s="64">
        <v>790.27455479900004</v>
      </c>
      <c r="U80" s="53">
        <v>21307.814151353665</v>
      </c>
      <c r="V80" s="53">
        <v>43.027901574666664</v>
      </c>
      <c r="W80" s="53">
        <v>5206.8314647870002</v>
      </c>
      <c r="X80" s="123">
        <v>732.17134690566672</v>
      </c>
      <c r="Y80" s="123">
        <v>1036.704896102</v>
      </c>
      <c r="Z80" s="123">
        <v>510.66352449200002</v>
      </c>
      <c r="AA80" s="123">
        <v>271.05112353633336</v>
      </c>
      <c r="AB80" s="123">
        <v>2656.2405737510003</v>
      </c>
      <c r="AC80" s="53">
        <v>5240.8393275606668</v>
      </c>
      <c r="AD80" s="53">
        <v>9961.274723366334</v>
      </c>
      <c r="AE80" s="123">
        <v>2094.7321258443335</v>
      </c>
      <c r="AF80" s="123">
        <v>3915.7071561076664</v>
      </c>
      <c r="AG80" s="123">
        <v>486.11009722</v>
      </c>
      <c r="AH80" s="123">
        <v>258.09845650033333</v>
      </c>
      <c r="AI80" s="123">
        <v>450.71065638599998</v>
      </c>
      <c r="AJ80" s="123">
        <v>138.03518035166667</v>
      </c>
      <c r="AK80" s="123">
        <v>2502.0070078946665</v>
      </c>
      <c r="AL80" s="123">
        <v>115.87404306166667</v>
      </c>
      <c r="AM80" s="123">
        <v>855.84073406500011</v>
      </c>
      <c r="AN80" s="54">
        <v>142576.28699441301</v>
      </c>
      <c r="AO80" s="54">
        <v>206.99294702100002</v>
      </c>
      <c r="AP80" s="54">
        <v>27332.765053299998</v>
      </c>
      <c r="AQ80" s="124">
        <v>7769.1912786620005</v>
      </c>
      <c r="AR80" s="124">
        <v>8023.0925809919991</v>
      </c>
      <c r="AS80" s="124">
        <v>1390.6191109680001</v>
      </c>
      <c r="AT80" s="124">
        <v>198.917971698</v>
      </c>
      <c r="AU80" s="124">
        <v>9950.9441109799991</v>
      </c>
      <c r="AV80" s="54">
        <v>19512.105547219999</v>
      </c>
      <c r="AW80" s="54">
        <v>83724.314695385998</v>
      </c>
      <c r="AX80" s="124">
        <v>18035.04045954</v>
      </c>
      <c r="AY80" s="124">
        <v>30498.391083219001</v>
      </c>
      <c r="AZ80" s="124">
        <v>11282.482542954</v>
      </c>
      <c r="BA80" s="124">
        <v>1421.935724362</v>
      </c>
      <c r="BB80" s="124">
        <v>1565.0072120549999</v>
      </c>
      <c r="BC80" s="124">
        <v>1550.6043487010002</v>
      </c>
      <c r="BD80" s="124">
        <v>17690.626123802998</v>
      </c>
      <c r="BE80" s="124">
        <v>1680.227200752</v>
      </c>
      <c r="BF80" s="124">
        <v>11800.108751486001</v>
      </c>
    </row>
    <row r="81" spans="1:58" x14ac:dyDescent="0.25">
      <c r="A81" s="37" t="s">
        <v>207</v>
      </c>
      <c r="B81" s="60">
        <v>22104.288029971001</v>
      </c>
      <c r="C81" s="76">
        <v>80.074473690999994</v>
      </c>
      <c r="D81" s="76">
        <v>5230.7088998119998</v>
      </c>
      <c r="E81" s="61">
        <v>782.26158987199994</v>
      </c>
      <c r="F81" s="62">
        <v>1048.2859151309999</v>
      </c>
      <c r="G81" s="62">
        <v>489.08720233399998</v>
      </c>
      <c r="H81" s="62">
        <v>294.88848993599998</v>
      </c>
      <c r="I81" s="63">
        <v>2616.185702539</v>
      </c>
      <c r="J81" s="76">
        <v>5404.0043196209999</v>
      </c>
      <c r="K81" s="76">
        <v>10546.919479976001</v>
      </c>
      <c r="L81" s="61">
        <v>2158.0315459439998</v>
      </c>
      <c r="M81" s="62">
        <v>4239.6175711189999</v>
      </c>
      <c r="N81" s="62">
        <v>384.941689285</v>
      </c>
      <c r="O81" s="62">
        <v>236.887759913</v>
      </c>
      <c r="P81" s="62">
        <v>516.14792733700006</v>
      </c>
      <c r="Q81" s="62">
        <v>150.94742046799999</v>
      </c>
      <c r="R81" s="62">
        <v>2738.223514152</v>
      </c>
      <c r="S81" s="63">
        <v>122.122051758</v>
      </c>
      <c r="T81" s="64">
        <v>842.58085687100004</v>
      </c>
      <c r="U81" s="53">
        <v>21873.355858610666</v>
      </c>
      <c r="V81" s="53">
        <v>62.596489589999997</v>
      </c>
      <c r="W81" s="53">
        <v>5257.3375080826663</v>
      </c>
      <c r="X81" s="123">
        <v>752.74649325466669</v>
      </c>
      <c r="Y81" s="123">
        <v>1061.0703234116665</v>
      </c>
      <c r="Z81" s="123">
        <v>518.59937754066675</v>
      </c>
      <c r="AA81" s="123">
        <v>291.53036258933338</v>
      </c>
      <c r="AB81" s="123">
        <v>2633.3909512863333</v>
      </c>
      <c r="AC81" s="53">
        <v>5236.5333850856669</v>
      </c>
      <c r="AD81" s="53">
        <v>10417.686610034665</v>
      </c>
      <c r="AE81" s="123">
        <v>2259.6510587786665</v>
      </c>
      <c r="AF81" s="123">
        <v>4037.8836742053331</v>
      </c>
      <c r="AG81" s="123">
        <v>457.96598106266669</v>
      </c>
      <c r="AH81" s="123">
        <v>272.97907370933336</v>
      </c>
      <c r="AI81" s="123">
        <v>491.44305754299995</v>
      </c>
      <c r="AJ81" s="123">
        <v>149.01113424666667</v>
      </c>
      <c r="AK81" s="123">
        <v>2619.2479614183335</v>
      </c>
      <c r="AL81" s="123">
        <v>129.50466907066667</v>
      </c>
      <c r="AM81" s="123">
        <v>899.20186581766666</v>
      </c>
      <c r="AN81" s="54">
        <v>146452.65254824699</v>
      </c>
      <c r="AO81" s="54">
        <v>294.90582587599999</v>
      </c>
      <c r="AP81" s="54">
        <v>28111.734695689003</v>
      </c>
      <c r="AQ81" s="124">
        <v>7931.8351332020011</v>
      </c>
      <c r="AR81" s="124">
        <v>8286.9140609149999</v>
      </c>
      <c r="AS81" s="124">
        <v>1329.433849646</v>
      </c>
      <c r="AT81" s="124">
        <v>182.68107652800001</v>
      </c>
      <c r="AU81" s="124">
        <v>10380.870575397999</v>
      </c>
      <c r="AV81" s="54">
        <v>20866.159744377001</v>
      </c>
      <c r="AW81" s="54">
        <v>85498.737412837014</v>
      </c>
      <c r="AX81" s="124">
        <v>20208.554954209001</v>
      </c>
      <c r="AY81" s="124">
        <v>31818.289146511001</v>
      </c>
      <c r="AZ81" s="124">
        <v>9893.3431387609999</v>
      </c>
      <c r="BA81" s="124">
        <v>1280.4773835450001</v>
      </c>
      <c r="BB81" s="124">
        <v>1617.504122633</v>
      </c>
      <c r="BC81" s="124">
        <v>1389.0366278219999</v>
      </c>
      <c r="BD81" s="124">
        <v>17801.110345916</v>
      </c>
      <c r="BE81" s="124">
        <v>1490.4216934399999</v>
      </c>
      <c r="BF81" s="124">
        <v>11681.114869468</v>
      </c>
    </row>
    <row r="82" spans="1:58" x14ac:dyDescent="0.25">
      <c r="A82" s="37" t="s">
        <v>208</v>
      </c>
      <c r="B82" s="60">
        <v>22658.365562995998</v>
      </c>
      <c r="C82" s="76">
        <v>60.639993519999997</v>
      </c>
      <c r="D82" s="76">
        <v>5292.2967633539993</v>
      </c>
      <c r="E82" s="61">
        <v>731.19472603300005</v>
      </c>
      <c r="F82" s="62">
        <v>1072.168733538</v>
      </c>
      <c r="G82" s="62">
        <v>512.48709801200005</v>
      </c>
      <c r="H82" s="62">
        <v>313.77566313199998</v>
      </c>
      <c r="I82" s="63">
        <v>2662.6705426389999</v>
      </c>
      <c r="J82" s="76">
        <v>5769.2440435950002</v>
      </c>
      <c r="K82" s="76">
        <v>10614.246543584</v>
      </c>
      <c r="L82" s="61">
        <v>2202.8600881420002</v>
      </c>
      <c r="M82" s="62">
        <v>4226.6577371089998</v>
      </c>
      <c r="N82" s="62">
        <v>402.288275226</v>
      </c>
      <c r="O82" s="62">
        <v>249.64782001500001</v>
      </c>
      <c r="P82" s="62">
        <v>554.94445630899997</v>
      </c>
      <c r="Q82" s="62">
        <v>188.21053769</v>
      </c>
      <c r="R82" s="62">
        <v>2695.0950953719998</v>
      </c>
      <c r="S82" s="63">
        <v>94.542533720999998</v>
      </c>
      <c r="T82" s="64">
        <v>921.93821894300004</v>
      </c>
      <c r="U82" s="53">
        <v>22850.192098651998</v>
      </c>
      <c r="V82" s="53">
        <v>60.226939467000001</v>
      </c>
      <c r="W82" s="53">
        <v>5330.0767428833333</v>
      </c>
      <c r="X82" s="123">
        <v>772.22445736733334</v>
      </c>
      <c r="Y82" s="123">
        <v>1127.5458690373334</v>
      </c>
      <c r="Z82" s="123">
        <v>513.58697085766664</v>
      </c>
      <c r="AA82" s="123">
        <v>279.53378732566665</v>
      </c>
      <c r="AB82" s="123">
        <v>2637.1856582953333</v>
      </c>
      <c r="AC82" s="53">
        <v>5557.8903011076663</v>
      </c>
      <c r="AD82" s="53">
        <v>11048.32828122</v>
      </c>
      <c r="AE82" s="123">
        <v>2352.726453005333</v>
      </c>
      <c r="AF82" s="123">
        <v>4206.8225722899997</v>
      </c>
      <c r="AG82" s="123">
        <v>444.33941836833333</v>
      </c>
      <c r="AH82" s="123">
        <v>261.1013434803333</v>
      </c>
      <c r="AI82" s="123">
        <v>559.05132023433328</v>
      </c>
      <c r="AJ82" s="123">
        <v>189.42588095266669</v>
      </c>
      <c r="AK82" s="123">
        <v>2897.7551288549998</v>
      </c>
      <c r="AL82" s="123">
        <v>137.10616403400002</v>
      </c>
      <c r="AM82" s="123">
        <v>853.66983397399997</v>
      </c>
      <c r="AN82" s="54">
        <v>151739.36536695302</v>
      </c>
      <c r="AO82" s="54">
        <v>287.99880928499999</v>
      </c>
      <c r="AP82" s="54">
        <v>28434.457079739004</v>
      </c>
      <c r="AQ82" s="124">
        <v>7985.3357797130002</v>
      </c>
      <c r="AR82" s="124">
        <v>8429.2403761410005</v>
      </c>
      <c r="AS82" s="124">
        <v>1425.548739458</v>
      </c>
      <c r="AT82" s="124">
        <v>231.56031160599997</v>
      </c>
      <c r="AU82" s="124">
        <v>10362.771872821</v>
      </c>
      <c r="AV82" s="54">
        <v>21741.003147448999</v>
      </c>
      <c r="AW82" s="54">
        <v>89322.018161789005</v>
      </c>
      <c r="AX82" s="124">
        <v>20744.980388128999</v>
      </c>
      <c r="AY82" s="124">
        <v>33525.784386624</v>
      </c>
      <c r="AZ82" s="124">
        <v>10503.666938834001</v>
      </c>
      <c r="BA82" s="124">
        <v>1145.4040045659999</v>
      </c>
      <c r="BB82" s="124">
        <v>1622.7252648670001</v>
      </c>
      <c r="BC82" s="124">
        <v>1577.760236006</v>
      </c>
      <c r="BD82" s="124">
        <v>18248.719233520002</v>
      </c>
      <c r="BE82" s="124">
        <v>1952.9777092429999</v>
      </c>
      <c r="BF82" s="124">
        <v>11953.888168690999</v>
      </c>
    </row>
    <row r="83" spans="1:58" s="107" customFormat="1" x14ac:dyDescent="0.25">
      <c r="A83" s="100" t="s">
        <v>209</v>
      </c>
      <c r="B83" s="101">
        <v>23973.606836077997</v>
      </c>
      <c r="C83" s="102">
        <v>30.113373551999999</v>
      </c>
      <c r="D83" s="102">
        <v>5599.0904221780002</v>
      </c>
      <c r="E83" s="103">
        <v>749.82503930799999</v>
      </c>
      <c r="F83" s="104">
        <v>1176.6952246639999</v>
      </c>
      <c r="G83" s="104">
        <v>505.39519180600001</v>
      </c>
      <c r="H83" s="104">
        <v>381.82996798400001</v>
      </c>
      <c r="I83" s="105">
        <v>2785.3449984160002</v>
      </c>
      <c r="J83" s="102">
        <v>6083.519833718</v>
      </c>
      <c r="K83" s="102">
        <v>11304.51439294</v>
      </c>
      <c r="L83" s="103">
        <v>2139.4530995710002</v>
      </c>
      <c r="M83" s="104">
        <v>4634.8128432169997</v>
      </c>
      <c r="N83" s="104">
        <v>430.59892514400002</v>
      </c>
      <c r="O83" s="104">
        <v>272.02197248499999</v>
      </c>
      <c r="P83" s="104">
        <v>460.12157841499999</v>
      </c>
      <c r="Q83" s="104">
        <v>165.95867414099999</v>
      </c>
      <c r="R83" s="104">
        <v>3084.4853549489999</v>
      </c>
      <c r="S83" s="105">
        <v>117.061945018</v>
      </c>
      <c r="T83" s="106">
        <v>956.36881369000002</v>
      </c>
      <c r="U83" s="102">
        <v>23951.74371566367</v>
      </c>
      <c r="V83" s="102">
        <v>50.200374272666664</v>
      </c>
      <c r="W83" s="102">
        <v>5562.8361242816673</v>
      </c>
      <c r="X83" s="122">
        <v>766.11183143800008</v>
      </c>
      <c r="Y83" s="122">
        <v>1186.7833853980001</v>
      </c>
      <c r="Z83" s="122">
        <v>516.63415269866664</v>
      </c>
      <c r="AA83" s="122">
        <v>370.35762069200001</v>
      </c>
      <c r="AB83" s="122">
        <v>2722.9491340549998</v>
      </c>
      <c r="AC83" s="102">
        <v>5886.6683797056658</v>
      </c>
      <c r="AD83" s="102">
        <v>11437.039128538334</v>
      </c>
      <c r="AE83" s="122">
        <v>2246.647791886</v>
      </c>
      <c r="AF83" s="122">
        <v>4532.8788172466666</v>
      </c>
      <c r="AG83" s="122">
        <v>516.58639088333337</v>
      </c>
      <c r="AH83" s="122">
        <v>266.28115095199996</v>
      </c>
      <c r="AI83" s="122">
        <v>493.75703432</v>
      </c>
      <c r="AJ83" s="122">
        <v>195.97729673333333</v>
      </c>
      <c r="AK83" s="122">
        <v>3052.7034935733336</v>
      </c>
      <c r="AL83" s="122">
        <v>132.20715294366667</v>
      </c>
      <c r="AM83" s="122">
        <v>1014.9997088653332</v>
      </c>
      <c r="AN83" s="102">
        <v>154565.13788138801</v>
      </c>
      <c r="AO83" s="102">
        <v>209.13002718700002</v>
      </c>
      <c r="AP83" s="102">
        <v>28997.124043477997</v>
      </c>
      <c r="AQ83" s="122">
        <v>8170.8232969159999</v>
      </c>
      <c r="AR83" s="122">
        <v>8433.784160176001</v>
      </c>
      <c r="AS83" s="122">
        <v>1532.470782099</v>
      </c>
      <c r="AT83" s="122">
        <v>363.756074845</v>
      </c>
      <c r="AU83" s="122">
        <v>10496.289729442</v>
      </c>
      <c r="AV83" s="102">
        <v>22767.160117373001</v>
      </c>
      <c r="AW83" s="102">
        <v>89077.486204171</v>
      </c>
      <c r="AX83" s="122">
        <v>19565.880323873</v>
      </c>
      <c r="AY83" s="122">
        <v>34633.757342625999</v>
      </c>
      <c r="AZ83" s="122">
        <v>10370.128900546999</v>
      </c>
      <c r="BA83" s="122">
        <v>1212.6468281790001</v>
      </c>
      <c r="BB83" s="122">
        <v>1109.2197088900002</v>
      </c>
      <c r="BC83" s="122">
        <v>1425.8000591139999</v>
      </c>
      <c r="BD83" s="122">
        <v>18864.192024696</v>
      </c>
      <c r="BE83" s="122">
        <v>1895.861016246</v>
      </c>
      <c r="BF83" s="122">
        <v>13514.237489178999</v>
      </c>
    </row>
    <row r="84" spans="1:58" x14ac:dyDescent="0.25">
      <c r="A84" s="37" t="s">
        <v>210</v>
      </c>
      <c r="B84" s="60">
        <v>24805.066305296001</v>
      </c>
      <c r="C84" s="76">
        <v>37.763523073999998</v>
      </c>
      <c r="D84" s="76">
        <v>5756.6772920929998</v>
      </c>
      <c r="E84" s="61">
        <v>826.80980457500004</v>
      </c>
      <c r="F84" s="62">
        <v>1098.1091302909999</v>
      </c>
      <c r="G84" s="62">
        <v>501.89987641300002</v>
      </c>
      <c r="H84" s="62">
        <v>510.02201211599998</v>
      </c>
      <c r="I84" s="63">
        <v>2819.8364686979999</v>
      </c>
      <c r="J84" s="76">
        <v>6173.9549292669999</v>
      </c>
      <c r="K84" s="76">
        <v>11787.372220326</v>
      </c>
      <c r="L84" s="61">
        <v>2312.3318847669998</v>
      </c>
      <c r="M84" s="62">
        <v>4814.2940036549999</v>
      </c>
      <c r="N84" s="62">
        <v>447.88315472699998</v>
      </c>
      <c r="O84" s="62">
        <v>277.57857299400001</v>
      </c>
      <c r="P84" s="62">
        <v>415.99491794900001</v>
      </c>
      <c r="Q84" s="62">
        <v>151.17859712399999</v>
      </c>
      <c r="R84" s="62">
        <v>3228.5197293330002</v>
      </c>
      <c r="S84" s="63">
        <v>139.59135977700001</v>
      </c>
      <c r="T84" s="64">
        <v>1049.2983405360001</v>
      </c>
      <c r="U84" s="53">
        <v>24956.251929826667</v>
      </c>
      <c r="V84" s="53">
        <v>34.729801695666673</v>
      </c>
      <c r="W84" s="53">
        <v>5746.2556215949999</v>
      </c>
      <c r="X84" s="123">
        <v>805.60708463066669</v>
      </c>
      <c r="Y84" s="123">
        <v>1159.4804889796667</v>
      </c>
      <c r="Z84" s="123">
        <v>530.19514254833337</v>
      </c>
      <c r="AA84" s="123">
        <v>458.10205624633335</v>
      </c>
      <c r="AB84" s="123">
        <v>2792.8708491899997</v>
      </c>
      <c r="AC84" s="53">
        <v>6181.1152623110002</v>
      </c>
      <c r="AD84" s="53">
        <v>11888.100386180333</v>
      </c>
      <c r="AE84" s="123">
        <v>2357.2530362539997</v>
      </c>
      <c r="AF84" s="123">
        <v>4737.0973920323331</v>
      </c>
      <c r="AG84" s="123">
        <v>571.78280649600003</v>
      </c>
      <c r="AH84" s="123">
        <v>246.67029344766669</v>
      </c>
      <c r="AI84" s="123">
        <v>432.24421446833338</v>
      </c>
      <c r="AJ84" s="123">
        <v>173.26006466333334</v>
      </c>
      <c r="AK84" s="123">
        <v>3218.2898806546668</v>
      </c>
      <c r="AL84" s="123">
        <v>151.50269816400001</v>
      </c>
      <c r="AM84" s="123">
        <v>1106.0508580446665</v>
      </c>
      <c r="AN84" s="54">
        <v>158919.20217823802</v>
      </c>
      <c r="AO84" s="54">
        <v>157.77624812799999</v>
      </c>
      <c r="AP84" s="54">
        <v>29150.202953265005</v>
      </c>
      <c r="AQ84" s="124">
        <v>8422.395477615999</v>
      </c>
      <c r="AR84" s="124">
        <v>8560.7890770710001</v>
      </c>
      <c r="AS84" s="124">
        <v>1449.2765296489999</v>
      </c>
      <c r="AT84" s="124">
        <v>379.453365324</v>
      </c>
      <c r="AU84" s="124">
        <v>10338.288503604999</v>
      </c>
      <c r="AV84" s="54">
        <v>22951.970043630998</v>
      </c>
      <c r="AW84" s="54">
        <v>91737.890880278981</v>
      </c>
      <c r="AX84" s="124">
        <v>20269.347431670001</v>
      </c>
      <c r="AY84" s="124">
        <v>35465.411500807997</v>
      </c>
      <c r="AZ84" s="124">
        <v>12921.647830595</v>
      </c>
      <c r="BA84" s="124">
        <v>1091.7915638889999</v>
      </c>
      <c r="BB84" s="124">
        <v>831.09729625400007</v>
      </c>
      <c r="BC84" s="124">
        <v>1183.5194017229999</v>
      </c>
      <c r="BD84" s="124">
        <v>18007.512690871001</v>
      </c>
      <c r="BE84" s="124">
        <v>1967.563164469</v>
      </c>
      <c r="BF84" s="124">
        <v>14921.362052934999</v>
      </c>
    </row>
    <row r="85" spans="1:58" x14ac:dyDescent="0.25">
      <c r="A85" s="37" t="s">
        <v>211</v>
      </c>
      <c r="B85" s="60">
        <v>24905.127452566001</v>
      </c>
      <c r="C85" s="76">
        <v>64.542189828999994</v>
      </c>
      <c r="D85" s="76">
        <v>5842.7048697780001</v>
      </c>
      <c r="E85" s="61">
        <v>777.43708336999998</v>
      </c>
      <c r="F85" s="62">
        <v>1096.9310686379999</v>
      </c>
      <c r="G85" s="62">
        <v>508.98461662900002</v>
      </c>
      <c r="H85" s="62">
        <v>628.90825402200005</v>
      </c>
      <c r="I85" s="63">
        <v>2830.4438471190001</v>
      </c>
      <c r="J85" s="76">
        <v>6208.0687210750002</v>
      </c>
      <c r="K85" s="76">
        <v>11770.234220077002</v>
      </c>
      <c r="L85" s="61">
        <v>2193.33590052</v>
      </c>
      <c r="M85" s="62">
        <v>4689.4461972830004</v>
      </c>
      <c r="N85" s="62">
        <v>509.39453203699998</v>
      </c>
      <c r="O85" s="62">
        <v>287.03684698400002</v>
      </c>
      <c r="P85" s="62">
        <v>381.33501357</v>
      </c>
      <c r="Q85" s="62">
        <v>142.82167501000001</v>
      </c>
      <c r="R85" s="62">
        <v>3415.0291115290001</v>
      </c>
      <c r="S85" s="63">
        <v>151.83494314399999</v>
      </c>
      <c r="T85" s="64">
        <v>1019.577451807</v>
      </c>
      <c r="U85" s="53">
        <v>25041.249682460668</v>
      </c>
      <c r="V85" s="53">
        <v>65.762974131333337</v>
      </c>
      <c r="W85" s="53">
        <v>5868.5234255933328</v>
      </c>
      <c r="X85" s="123">
        <v>820.91468995266666</v>
      </c>
      <c r="Y85" s="123">
        <v>1174.2770378043333</v>
      </c>
      <c r="Z85" s="123">
        <v>510.61411141266672</v>
      </c>
      <c r="AA85" s="123">
        <v>586.08799912733332</v>
      </c>
      <c r="AB85" s="123">
        <v>2776.6295872963333</v>
      </c>
      <c r="AC85" s="53">
        <v>6086.8505856766669</v>
      </c>
      <c r="AD85" s="53">
        <v>11957.887532512668</v>
      </c>
      <c r="AE85" s="123">
        <v>2256.1069270089997</v>
      </c>
      <c r="AF85" s="123">
        <v>4840.1107709220005</v>
      </c>
      <c r="AG85" s="123">
        <v>549.00039126166666</v>
      </c>
      <c r="AH85" s="123">
        <v>277.28613509000002</v>
      </c>
      <c r="AI85" s="123">
        <v>384.72700027933337</v>
      </c>
      <c r="AJ85" s="123">
        <v>152.82638393466667</v>
      </c>
      <c r="AK85" s="123">
        <v>3331.6327451313336</v>
      </c>
      <c r="AL85" s="123">
        <v>166.19717888466667</v>
      </c>
      <c r="AM85" s="123">
        <v>1062.2251645466667</v>
      </c>
      <c r="AN85" s="54">
        <v>158793.965301672</v>
      </c>
      <c r="AO85" s="54">
        <v>321.17625691299997</v>
      </c>
      <c r="AP85" s="54">
        <v>30544.650936916001</v>
      </c>
      <c r="AQ85" s="124">
        <v>8422.2883375630008</v>
      </c>
      <c r="AR85" s="124">
        <v>8909.5718063879995</v>
      </c>
      <c r="AS85" s="124">
        <v>1432.814450914</v>
      </c>
      <c r="AT85" s="124">
        <v>382.390762139</v>
      </c>
      <c r="AU85" s="124">
        <v>11397.585579912</v>
      </c>
      <c r="AV85" s="54">
        <v>22779.075099701</v>
      </c>
      <c r="AW85" s="54">
        <v>90097.922863001993</v>
      </c>
      <c r="AX85" s="124">
        <v>19733.589665513002</v>
      </c>
      <c r="AY85" s="124">
        <v>36296.128983652998</v>
      </c>
      <c r="AZ85" s="124">
        <v>11532.559959729</v>
      </c>
      <c r="BA85" s="124">
        <v>1018.841355324</v>
      </c>
      <c r="BB85" s="124">
        <v>603.13739995000003</v>
      </c>
      <c r="BC85" s="124">
        <v>989.98292281599993</v>
      </c>
      <c r="BD85" s="124">
        <v>17998.907678866999</v>
      </c>
      <c r="BE85" s="124">
        <v>1924.77489715</v>
      </c>
      <c r="BF85" s="124">
        <v>15051.140145140002</v>
      </c>
    </row>
    <row r="86" spans="1:58" x14ac:dyDescent="0.25">
      <c r="A86" s="37" t="s">
        <v>212</v>
      </c>
      <c r="B86" s="60">
        <v>25786.074304475002</v>
      </c>
      <c r="C86" s="76">
        <v>90.742361798000005</v>
      </c>
      <c r="D86" s="76">
        <v>6119.8023208089999</v>
      </c>
      <c r="E86" s="61">
        <v>822.87501147199998</v>
      </c>
      <c r="F86" s="62">
        <v>1159.7627551160001</v>
      </c>
      <c r="G86" s="62">
        <v>520.60909907200005</v>
      </c>
      <c r="H86" s="62">
        <v>650.69195394099995</v>
      </c>
      <c r="I86" s="63">
        <v>2965.8635012079999</v>
      </c>
      <c r="J86" s="76">
        <v>6576.764584646</v>
      </c>
      <c r="K86" s="76">
        <v>12044.460153953001</v>
      </c>
      <c r="L86" s="61">
        <v>2104.2437642929999</v>
      </c>
      <c r="M86" s="62">
        <v>4845.1482656850003</v>
      </c>
      <c r="N86" s="62">
        <v>548.12522888000001</v>
      </c>
      <c r="O86" s="62">
        <v>284.57268006700002</v>
      </c>
      <c r="P86" s="62">
        <v>360.42240344999999</v>
      </c>
      <c r="Q86" s="62">
        <v>154.26418286099999</v>
      </c>
      <c r="R86" s="62">
        <v>3589.4783447069999</v>
      </c>
      <c r="S86" s="63">
        <v>158.20528401000001</v>
      </c>
      <c r="T86" s="64">
        <v>954.30488326900002</v>
      </c>
      <c r="U86" s="53">
        <v>25632.129679983995</v>
      </c>
      <c r="V86" s="53">
        <v>72.346866671333331</v>
      </c>
      <c r="W86" s="53">
        <v>6037.0347120353326</v>
      </c>
      <c r="X86" s="123">
        <v>810.31046028799994</v>
      </c>
      <c r="Y86" s="123">
        <v>1163.3128903929999</v>
      </c>
      <c r="Z86" s="123">
        <v>525.37676453966662</v>
      </c>
      <c r="AA86" s="123">
        <v>626.5180240996666</v>
      </c>
      <c r="AB86" s="123">
        <v>2911.5165727150002</v>
      </c>
      <c r="AC86" s="53">
        <v>6325.4040172553332</v>
      </c>
      <c r="AD86" s="53">
        <v>12213.050060836</v>
      </c>
      <c r="AE86" s="123">
        <v>2218.3872257893331</v>
      </c>
      <c r="AF86" s="123">
        <v>4868.6368520589995</v>
      </c>
      <c r="AG86" s="123">
        <v>560.18538296433326</v>
      </c>
      <c r="AH86" s="123">
        <v>305.43168912833335</v>
      </c>
      <c r="AI86" s="123">
        <v>398.327487469</v>
      </c>
      <c r="AJ86" s="123">
        <v>161.27353337466664</v>
      </c>
      <c r="AK86" s="123">
        <v>3537.6173783166669</v>
      </c>
      <c r="AL86" s="123">
        <v>163.19051173466667</v>
      </c>
      <c r="AM86" s="123">
        <v>984.29402318599989</v>
      </c>
      <c r="AN86" s="54">
        <v>161943.73630265798</v>
      </c>
      <c r="AO86" s="54">
        <v>335.18016104699996</v>
      </c>
      <c r="AP86" s="54">
        <v>32222.538065035995</v>
      </c>
      <c r="AQ86" s="124">
        <v>8494.9702676420002</v>
      </c>
      <c r="AR86" s="124">
        <v>9262.971098295</v>
      </c>
      <c r="AS86" s="124">
        <v>1521.0677654639999</v>
      </c>
      <c r="AT86" s="124">
        <v>384.04101775999993</v>
      </c>
      <c r="AU86" s="124">
        <v>12559.487915875001</v>
      </c>
      <c r="AV86" s="54">
        <v>23874.227031787999</v>
      </c>
      <c r="AW86" s="54">
        <v>91079.646075661018</v>
      </c>
      <c r="AX86" s="124">
        <v>19291.715958834</v>
      </c>
      <c r="AY86" s="124">
        <v>37131.464847836003</v>
      </c>
      <c r="AZ86" s="124">
        <v>11733.010394823999</v>
      </c>
      <c r="BA86" s="124">
        <v>1016.0366010330001</v>
      </c>
      <c r="BB86" s="124">
        <v>1023.8464035329999</v>
      </c>
      <c r="BC86" s="124">
        <v>856.58281511500002</v>
      </c>
      <c r="BD86" s="124">
        <v>18119.226744127001</v>
      </c>
      <c r="BE86" s="124">
        <v>1907.7623103589999</v>
      </c>
      <c r="BF86" s="124">
        <v>14432.144969126</v>
      </c>
    </row>
    <row r="87" spans="1:58" s="107" customFormat="1" x14ac:dyDescent="0.25">
      <c r="A87" s="100" t="s">
        <v>213</v>
      </c>
      <c r="B87" s="101">
        <v>25179.161207056997</v>
      </c>
      <c r="C87" s="102">
        <v>34.533281402999997</v>
      </c>
      <c r="D87" s="102">
        <v>5903.5486456689996</v>
      </c>
      <c r="E87" s="103">
        <v>764.69053809699994</v>
      </c>
      <c r="F87" s="104">
        <v>1164.5293787999999</v>
      </c>
      <c r="G87" s="104">
        <v>497.95299639299998</v>
      </c>
      <c r="H87" s="104">
        <v>642.21582849499998</v>
      </c>
      <c r="I87" s="105">
        <v>2834.159903884</v>
      </c>
      <c r="J87" s="102">
        <v>6073.1289383869998</v>
      </c>
      <c r="K87" s="102">
        <v>12201.657069225999</v>
      </c>
      <c r="L87" s="103">
        <v>2251.5466930440002</v>
      </c>
      <c r="M87" s="104">
        <v>4819.0519278479997</v>
      </c>
      <c r="N87" s="104">
        <v>468.76506152399998</v>
      </c>
      <c r="O87" s="104">
        <v>263.91901331700001</v>
      </c>
      <c r="P87" s="104">
        <v>353.20172066600003</v>
      </c>
      <c r="Q87" s="104">
        <v>144.74086325600001</v>
      </c>
      <c r="R87" s="104">
        <v>3731.6591062100001</v>
      </c>
      <c r="S87" s="105">
        <v>168.77268336099999</v>
      </c>
      <c r="T87" s="106">
        <v>966.29327237200005</v>
      </c>
      <c r="U87" s="102">
        <v>26238.204251973995</v>
      </c>
      <c r="V87" s="102">
        <v>50.664521576666665</v>
      </c>
      <c r="W87" s="102">
        <v>6181.303204892999</v>
      </c>
      <c r="X87" s="122">
        <v>813.51827831633329</v>
      </c>
      <c r="Y87" s="122">
        <v>1188.3357490086667</v>
      </c>
      <c r="Z87" s="122">
        <v>506.35931096633334</v>
      </c>
      <c r="AA87" s="122">
        <v>670.75066347899997</v>
      </c>
      <c r="AB87" s="122">
        <v>3002.3392031226667</v>
      </c>
      <c r="AC87" s="102">
        <v>6451.8880901393322</v>
      </c>
      <c r="AD87" s="102">
        <v>12517.759651820332</v>
      </c>
      <c r="AE87" s="122">
        <v>2267.3075827883331</v>
      </c>
      <c r="AF87" s="122">
        <v>4971.2431195680001</v>
      </c>
      <c r="AG87" s="122">
        <v>511.11312010400002</v>
      </c>
      <c r="AH87" s="122">
        <v>274.75821281466671</v>
      </c>
      <c r="AI87" s="122">
        <v>363.5942902183333</v>
      </c>
      <c r="AJ87" s="122">
        <v>142.90389688400001</v>
      </c>
      <c r="AK87" s="122">
        <v>3812.1586030733329</v>
      </c>
      <c r="AL87" s="122">
        <v>174.68082636966665</v>
      </c>
      <c r="AM87" s="122">
        <v>1036.5887835446667</v>
      </c>
      <c r="AN87" s="102">
        <v>162049.32276372</v>
      </c>
      <c r="AO87" s="102">
        <v>198.92576642399999</v>
      </c>
      <c r="AP87" s="102">
        <v>30253.971094971999</v>
      </c>
      <c r="AQ87" s="122">
        <v>7651.6942194129988</v>
      </c>
      <c r="AR87" s="122">
        <v>9286.6294115729997</v>
      </c>
      <c r="AS87" s="122">
        <v>1493.985847655</v>
      </c>
      <c r="AT87" s="122">
        <v>326.61986798099997</v>
      </c>
      <c r="AU87" s="122">
        <v>11495.04174835</v>
      </c>
      <c r="AV87" s="102">
        <v>22417.528361204</v>
      </c>
      <c r="AW87" s="102">
        <v>94255.594134908999</v>
      </c>
      <c r="AX87" s="122">
        <v>20676.824356910001</v>
      </c>
      <c r="AY87" s="122">
        <v>39633.182056241996</v>
      </c>
      <c r="AZ87" s="122">
        <v>11121.354531427</v>
      </c>
      <c r="BA87" s="122">
        <v>1028.4826943200001</v>
      </c>
      <c r="BB87" s="122">
        <v>661.57634396200001</v>
      </c>
      <c r="BC87" s="122">
        <v>802.30714685999999</v>
      </c>
      <c r="BD87" s="122">
        <v>18122.267405708</v>
      </c>
      <c r="BE87" s="122">
        <v>2209.5995994800001</v>
      </c>
      <c r="BF87" s="122">
        <v>14923.303406211</v>
      </c>
    </row>
    <row r="88" spans="1:58" x14ac:dyDescent="0.25">
      <c r="A88" s="37" t="s">
        <v>214</v>
      </c>
      <c r="B88" s="60">
        <v>26028.704526942005</v>
      </c>
      <c r="C88" s="76">
        <v>87.235108976999996</v>
      </c>
      <c r="D88" s="76">
        <v>5788.5727920110003</v>
      </c>
      <c r="E88" s="61">
        <v>750.10975236399997</v>
      </c>
      <c r="F88" s="62">
        <v>1199.1611429039999</v>
      </c>
      <c r="G88" s="62">
        <v>476.22890971800001</v>
      </c>
      <c r="H88" s="62">
        <v>619.722114519</v>
      </c>
      <c r="I88" s="63">
        <v>2743.3508725060001</v>
      </c>
      <c r="J88" s="76">
        <v>6716.9296473209997</v>
      </c>
      <c r="K88" s="76">
        <v>12428.250146058002</v>
      </c>
      <c r="L88" s="61">
        <v>2220.0563473880002</v>
      </c>
      <c r="M88" s="62">
        <v>4802.9903298110003</v>
      </c>
      <c r="N88" s="62">
        <v>464.49646704399998</v>
      </c>
      <c r="O88" s="62">
        <v>236.88178581099999</v>
      </c>
      <c r="P88" s="62">
        <v>371.91785241899998</v>
      </c>
      <c r="Q88" s="62">
        <v>105.01984081499999</v>
      </c>
      <c r="R88" s="62">
        <v>4058.9540264729999</v>
      </c>
      <c r="S88" s="63">
        <v>167.933496297</v>
      </c>
      <c r="T88" s="64">
        <v>1007.716832575</v>
      </c>
      <c r="U88" s="53">
        <v>26616.770101729333</v>
      </c>
      <c r="V88" s="53">
        <v>61.391130318999991</v>
      </c>
      <c r="W88" s="53">
        <v>5952.6636468303332</v>
      </c>
      <c r="X88" s="123">
        <v>775.60522118566666</v>
      </c>
      <c r="Y88" s="123">
        <v>1254.1126769686668</v>
      </c>
      <c r="Z88" s="123">
        <v>486.12796024866662</v>
      </c>
      <c r="AA88" s="123">
        <v>615.72549861233335</v>
      </c>
      <c r="AB88" s="123">
        <v>2821.0922898149997</v>
      </c>
      <c r="AC88" s="53">
        <v>6581.4785365113339</v>
      </c>
      <c r="AD88" s="53">
        <v>13001.541080967998</v>
      </c>
      <c r="AE88" s="123">
        <v>2352.313176498667</v>
      </c>
      <c r="AF88" s="123">
        <v>5134.7620032883333</v>
      </c>
      <c r="AG88" s="123">
        <v>530.15876069733338</v>
      </c>
      <c r="AH88" s="123">
        <v>242.39050693900001</v>
      </c>
      <c r="AI88" s="123">
        <v>381.33571706399999</v>
      </c>
      <c r="AJ88" s="123">
        <v>108.92350058166666</v>
      </c>
      <c r="AK88" s="123">
        <v>4075.6689565239999</v>
      </c>
      <c r="AL88" s="123">
        <v>175.98845937500002</v>
      </c>
      <c r="AM88" s="123">
        <v>1019.6957071006667</v>
      </c>
      <c r="AN88" s="54">
        <v>167181.151883955</v>
      </c>
      <c r="AO88" s="54">
        <v>329.31825341899997</v>
      </c>
      <c r="AP88" s="54">
        <v>30295.973571034003</v>
      </c>
      <c r="AQ88" s="124">
        <v>7382.4650810199992</v>
      </c>
      <c r="AR88" s="124">
        <v>10188.223209235999</v>
      </c>
      <c r="AS88" s="124">
        <v>1423.30129906</v>
      </c>
      <c r="AT88" s="124">
        <v>378.771106094</v>
      </c>
      <c r="AU88" s="124">
        <v>10923.212875624</v>
      </c>
      <c r="AV88" s="54">
        <v>24696.440316638</v>
      </c>
      <c r="AW88" s="54">
        <v>97002.213365688018</v>
      </c>
      <c r="AX88" s="124">
        <v>22552.146948407</v>
      </c>
      <c r="AY88" s="124">
        <v>40298.462212997001</v>
      </c>
      <c r="AZ88" s="124">
        <v>11159.895909057999</v>
      </c>
      <c r="BA88" s="124">
        <v>1126.0004817619999</v>
      </c>
      <c r="BB88" s="124">
        <v>618.01816715099994</v>
      </c>
      <c r="BC88" s="124">
        <v>637.20432138900003</v>
      </c>
      <c r="BD88" s="124">
        <v>18219.476602895</v>
      </c>
      <c r="BE88" s="124">
        <v>2391.0087220289997</v>
      </c>
      <c r="BF88" s="124">
        <v>14857.206377176</v>
      </c>
    </row>
    <row r="89" spans="1:58" x14ac:dyDescent="0.25">
      <c r="A89" s="37" t="s">
        <v>215</v>
      </c>
      <c r="B89" s="60">
        <v>26019.841385398002</v>
      </c>
      <c r="C89" s="76">
        <v>94.301345361000003</v>
      </c>
      <c r="D89" s="76">
        <v>5561.8775226369999</v>
      </c>
      <c r="E89" s="61">
        <v>738.00557564999997</v>
      </c>
      <c r="F89" s="62">
        <v>1123.6626645279998</v>
      </c>
      <c r="G89" s="62">
        <v>456.27485470900001</v>
      </c>
      <c r="H89" s="62">
        <v>588.43137898299995</v>
      </c>
      <c r="I89" s="63">
        <v>2655.5030487670001</v>
      </c>
      <c r="J89" s="76">
        <v>6680.1295297059996</v>
      </c>
      <c r="K89" s="76">
        <v>12681.381410479</v>
      </c>
      <c r="L89" s="61">
        <v>2256.8576613589998</v>
      </c>
      <c r="M89" s="62">
        <v>4807.3685776840002</v>
      </c>
      <c r="N89" s="62">
        <v>532.29657518600004</v>
      </c>
      <c r="O89" s="62">
        <v>268.62882815799998</v>
      </c>
      <c r="P89" s="62">
        <v>372.73134714700001</v>
      </c>
      <c r="Q89" s="62">
        <v>115.636868898</v>
      </c>
      <c r="R89" s="62">
        <v>4105.5432285799998</v>
      </c>
      <c r="S89" s="63">
        <v>222.318323467</v>
      </c>
      <c r="T89" s="64">
        <v>1002.151577215</v>
      </c>
      <c r="U89" s="53">
        <v>26312.504228118665</v>
      </c>
      <c r="V89" s="53">
        <v>88.83126698400001</v>
      </c>
      <c r="W89" s="53">
        <v>5699.5731760980007</v>
      </c>
      <c r="X89" s="123">
        <v>743.42933586399988</v>
      </c>
      <c r="Y89" s="123">
        <v>1213.7334496863334</v>
      </c>
      <c r="Z89" s="123">
        <v>460.31984089166667</v>
      </c>
      <c r="AA89" s="123">
        <v>605.30718127399996</v>
      </c>
      <c r="AB89" s="123">
        <v>2676.7833683820004</v>
      </c>
      <c r="AC89" s="53">
        <v>6627.9837252216676</v>
      </c>
      <c r="AD89" s="53">
        <v>12835.506818232998</v>
      </c>
      <c r="AE89" s="123">
        <v>2299.4040257176671</v>
      </c>
      <c r="AF89" s="123">
        <v>4882.8966114036666</v>
      </c>
      <c r="AG89" s="123">
        <v>596.02382970000008</v>
      </c>
      <c r="AH89" s="123">
        <v>246.08753379166669</v>
      </c>
      <c r="AI89" s="123">
        <v>375.16116198000003</v>
      </c>
      <c r="AJ89" s="123">
        <v>120.36277971966666</v>
      </c>
      <c r="AK89" s="123">
        <v>4100.9803799949996</v>
      </c>
      <c r="AL89" s="123">
        <v>214.59049592533333</v>
      </c>
      <c r="AM89" s="123">
        <v>1060.6092415820001</v>
      </c>
      <c r="AN89" s="54">
        <v>163146.057093332</v>
      </c>
      <c r="AO89" s="54">
        <v>399.10745233199998</v>
      </c>
      <c r="AP89" s="54">
        <v>28508.491873348998</v>
      </c>
      <c r="AQ89" s="124">
        <v>7033.6457584480004</v>
      </c>
      <c r="AR89" s="124">
        <v>9751.921331704998</v>
      </c>
      <c r="AS89" s="124">
        <v>1327.204354746</v>
      </c>
      <c r="AT89" s="124">
        <v>366.39320267200003</v>
      </c>
      <c r="AU89" s="124">
        <v>10029.327225778001</v>
      </c>
      <c r="AV89" s="54">
        <v>24052.806258954999</v>
      </c>
      <c r="AW89" s="54">
        <v>94585.335525612987</v>
      </c>
      <c r="AX89" s="124">
        <v>21769.004868142001</v>
      </c>
      <c r="AY89" s="124">
        <v>38101.008194021997</v>
      </c>
      <c r="AZ89" s="124">
        <v>12033.255450997</v>
      </c>
      <c r="BA89" s="124">
        <v>1237.464502538</v>
      </c>
      <c r="BB89" s="124">
        <v>855.60085671299998</v>
      </c>
      <c r="BC89" s="124">
        <v>723.51202033999994</v>
      </c>
      <c r="BD89" s="124">
        <v>17073.562962345997</v>
      </c>
      <c r="BE89" s="124">
        <v>2791.9266705150003</v>
      </c>
      <c r="BF89" s="124">
        <v>15600.315983083001</v>
      </c>
    </row>
    <row r="90" spans="1:58" x14ac:dyDescent="0.25">
      <c r="A90" s="37" t="s">
        <v>216</v>
      </c>
      <c r="B90" s="60">
        <v>26493.759445201998</v>
      </c>
      <c r="C90" s="76">
        <v>51.950099760999997</v>
      </c>
      <c r="D90" s="76">
        <v>5663.7025882769994</v>
      </c>
      <c r="E90" s="61">
        <v>786.43388295199998</v>
      </c>
      <c r="F90" s="62">
        <v>1156.3334261379998</v>
      </c>
      <c r="G90" s="62">
        <v>452.259043222</v>
      </c>
      <c r="H90" s="62">
        <v>600.47828645599998</v>
      </c>
      <c r="I90" s="63">
        <v>2668.197949509</v>
      </c>
      <c r="J90" s="76">
        <v>6682.0257831810004</v>
      </c>
      <c r="K90" s="76">
        <v>13154.639607831001</v>
      </c>
      <c r="L90" s="61">
        <v>2282.7935509459999</v>
      </c>
      <c r="M90" s="62">
        <v>4769.1215774559996</v>
      </c>
      <c r="N90" s="62">
        <v>542.42841131</v>
      </c>
      <c r="O90" s="62">
        <v>268.920490546</v>
      </c>
      <c r="P90" s="62">
        <v>364.59723676599998</v>
      </c>
      <c r="Q90" s="62">
        <v>104.433511603</v>
      </c>
      <c r="R90" s="62">
        <v>4630.3726114840001</v>
      </c>
      <c r="S90" s="63">
        <v>191.97221772</v>
      </c>
      <c r="T90" s="64">
        <v>941.441366152</v>
      </c>
      <c r="U90" s="53">
        <v>26437.799418985</v>
      </c>
      <c r="V90" s="53">
        <v>61.02299055033334</v>
      </c>
      <c r="W90" s="53">
        <v>5600.9516604433338</v>
      </c>
      <c r="X90" s="123">
        <v>764.6995565973333</v>
      </c>
      <c r="Y90" s="123">
        <v>1214.2086907253333</v>
      </c>
      <c r="Z90" s="123">
        <v>434.98129734833333</v>
      </c>
      <c r="AA90" s="123">
        <v>556.15342076200011</v>
      </c>
      <c r="AB90" s="123">
        <v>2630.9086950103338</v>
      </c>
      <c r="AC90" s="53">
        <v>6439.483175522334</v>
      </c>
      <c r="AD90" s="53">
        <v>13348.488357261669</v>
      </c>
      <c r="AE90" s="123">
        <v>2308.7038634713335</v>
      </c>
      <c r="AF90" s="123">
        <v>4899.4510918836668</v>
      </c>
      <c r="AG90" s="123">
        <v>598.04711278533341</v>
      </c>
      <c r="AH90" s="123">
        <v>315.38681781233339</v>
      </c>
      <c r="AI90" s="123">
        <v>407.54179587399994</v>
      </c>
      <c r="AJ90" s="123">
        <v>116.93341095699999</v>
      </c>
      <c r="AK90" s="123">
        <v>4513.0938428933332</v>
      </c>
      <c r="AL90" s="123">
        <v>189.33042158466665</v>
      </c>
      <c r="AM90" s="123">
        <v>987.85323520733346</v>
      </c>
      <c r="AN90" s="54">
        <v>161549.68164806801</v>
      </c>
      <c r="AO90" s="54">
        <v>265.82837291999999</v>
      </c>
      <c r="AP90" s="54">
        <v>29035.150115459001</v>
      </c>
      <c r="AQ90" s="124">
        <v>7241.9729443019996</v>
      </c>
      <c r="AR90" s="124">
        <v>10194.392759512</v>
      </c>
      <c r="AS90" s="124">
        <v>1418.3470382189998</v>
      </c>
      <c r="AT90" s="124">
        <v>399.76624041299999</v>
      </c>
      <c r="AU90" s="124">
        <v>9780.6711330130001</v>
      </c>
      <c r="AV90" s="54">
        <v>24231.83371459</v>
      </c>
      <c r="AW90" s="54">
        <v>92562.011770124998</v>
      </c>
      <c r="AX90" s="124">
        <v>19757.077735726998</v>
      </c>
      <c r="AY90" s="124">
        <v>35993.639269564999</v>
      </c>
      <c r="AZ90" s="124">
        <v>13379.260285979999</v>
      </c>
      <c r="BA90" s="124">
        <v>1333.466612039</v>
      </c>
      <c r="BB90" s="124">
        <v>1227.4759306349999</v>
      </c>
      <c r="BC90" s="124">
        <v>654.70222383800001</v>
      </c>
      <c r="BD90" s="124">
        <v>18302.615467875003</v>
      </c>
      <c r="BE90" s="124">
        <v>1913.7742444660003</v>
      </c>
      <c r="BF90" s="124">
        <v>15454.857674973999</v>
      </c>
    </row>
    <row r="91" spans="1:58" s="107" customFormat="1" x14ac:dyDescent="0.25">
      <c r="A91" s="100" t="s">
        <v>217</v>
      </c>
      <c r="B91" s="101">
        <v>25657.684307605999</v>
      </c>
      <c r="C91" s="102">
        <v>28.146413192000001</v>
      </c>
      <c r="D91" s="102">
        <v>5335.8273885050003</v>
      </c>
      <c r="E91" s="103">
        <v>795.99155036800005</v>
      </c>
      <c r="F91" s="104">
        <v>1088.4517774429999</v>
      </c>
      <c r="G91" s="104">
        <v>399.44884788299998</v>
      </c>
      <c r="H91" s="104">
        <v>568.85859685599996</v>
      </c>
      <c r="I91" s="105">
        <v>2483.0766159549999</v>
      </c>
      <c r="J91" s="102">
        <v>5780.5587895429999</v>
      </c>
      <c r="K91" s="102">
        <v>13573.814809087999</v>
      </c>
      <c r="L91" s="103">
        <v>2198.1970856309999</v>
      </c>
      <c r="M91" s="104">
        <v>4900.1619675129996</v>
      </c>
      <c r="N91" s="104">
        <v>478.56296065399999</v>
      </c>
      <c r="O91" s="104">
        <v>251.53651651800001</v>
      </c>
      <c r="P91" s="104">
        <v>384.72328227200001</v>
      </c>
      <c r="Q91" s="104">
        <v>136.25466615799999</v>
      </c>
      <c r="R91" s="104">
        <v>5033.1383847719999</v>
      </c>
      <c r="S91" s="105">
        <v>191.23994557</v>
      </c>
      <c r="T91" s="106">
        <v>939.33690727800001</v>
      </c>
      <c r="U91" s="102">
        <v>26795.490521751333</v>
      </c>
      <c r="V91" s="102">
        <v>35.782557640666667</v>
      </c>
      <c r="W91" s="102">
        <v>5643.518850573334</v>
      </c>
      <c r="X91" s="122">
        <v>799.27273100266666</v>
      </c>
      <c r="Y91" s="122">
        <v>1167.622620542</v>
      </c>
      <c r="Z91" s="122">
        <v>432.77889802033332</v>
      </c>
      <c r="AA91" s="122">
        <v>606.36529549900001</v>
      </c>
      <c r="AB91" s="122">
        <v>2637.4793055093337</v>
      </c>
      <c r="AC91" s="102">
        <v>6227.6592616553344</v>
      </c>
      <c r="AD91" s="102">
        <v>13885.806945253997</v>
      </c>
      <c r="AE91" s="122">
        <v>2242.643608163</v>
      </c>
      <c r="AF91" s="122">
        <v>5012.7762344046669</v>
      </c>
      <c r="AG91" s="122">
        <v>564.37968557866668</v>
      </c>
      <c r="AH91" s="122">
        <v>263.28037572866668</v>
      </c>
      <c r="AI91" s="122">
        <v>385.46808693599996</v>
      </c>
      <c r="AJ91" s="122">
        <v>129.26603141400003</v>
      </c>
      <c r="AK91" s="122">
        <v>5084.2219859126662</v>
      </c>
      <c r="AL91" s="122">
        <v>203.77093711633333</v>
      </c>
      <c r="AM91" s="122">
        <v>1002.722906628</v>
      </c>
      <c r="AN91" s="102">
        <v>161411.22248667502</v>
      </c>
      <c r="AO91" s="102">
        <v>136.18812196799999</v>
      </c>
      <c r="AP91" s="102">
        <v>28983.036649989997</v>
      </c>
      <c r="AQ91" s="122">
        <v>7628.9610491269996</v>
      </c>
      <c r="AR91" s="122">
        <v>10089.296024576999</v>
      </c>
      <c r="AS91" s="122">
        <v>1429.382745137</v>
      </c>
      <c r="AT91" s="122">
        <v>355.50427730500002</v>
      </c>
      <c r="AU91" s="122">
        <v>9479.8925538439998</v>
      </c>
      <c r="AV91" s="102">
        <v>22633.536408255997</v>
      </c>
      <c r="AW91" s="102">
        <v>93230.790306059003</v>
      </c>
      <c r="AX91" s="122">
        <v>19697.325744021</v>
      </c>
      <c r="AY91" s="122">
        <v>37876.501575702001</v>
      </c>
      <c r="AZ91" s="122">
        <v>13433.773792450002</v>
      </c>
      <c r="BA91" s="122">
        <v>1024.738550285</v>
      </c>
      <c r="BB91" s="122">
        <v>864.85119062800004</v>
      </c>
      <c r="BC91" s="122">
        <v>736.54531229700001</v>
      </c>
      <c r="BD91" s="122">
        <v>17292.282934048002</v>
      </c>
      <c r="BE91" s="122">
        <v>2304.7712066280001</v>
      </c>
      <c r="BF91" s="122">
        <v>16427.671000401999</v>
      </c>
    </row>
    <row r="92" spans="1:58" x14ac:dyDescent="0.25">
      <c r="A92" s="37" t="s">
        <v>218</v>
      </c>
      <c r="B92" s="60">
        <v>17054.310842462997</v>
      </c>
      <c r="C92" s="76">
        <v>35.839254990000001</v>
      </c>
      <c r="D92" s="76">
        <v>3713.9124926100003</v>
      </c>
      <c r="E92" s="61">
        <v>533.532969288</v>
      </c>
      <c r="F92" s="62">
        <v>769.35010284100008</v>
      </c>
      <c r="G92" s="62">
        <v>330.74954490099998</v>
      </c>
      <c r="H92" s="62">
        <v>527.44907991599996</v>
      </c>
      <c r="I92" s="63">
        <v>1552.8307956640001</v>
      </c>
      <c r="J92" s="76">
        <v>2298.5145010830001</v>
      </c>
      <c r="K92" s="76">
        <v>10283.115504476998</v>
      </c>
      <c r="L92" s="61">
        <v>1665.288437704</v>
      </c>
      <c r="M92" s="62">
        <v>3002.5462601539998</v>
      </c>
      <c r="N92" s="62">
        <v>115.300295452</v>
      </c>
      <c r="O92" s="62">
        <v>180.008849924</v>
      </c>
      <c r="P92" s="62">
        <v>289.39750207700001</v>
      </c>
      <c r="Q92" s="62">
        <v>122.31242395699999</v>
      </c>
      <c r="R92" s="62">
        <v>4811.5509914710001</v>
      </c>
      <c r="S92" s="63">
        <v>96.710743738000005</v>
      </c>
      <c r="T92" s="64">
        <v>722.92908930299996</v>
      </c>
      <c r="U92" s="53">
        <v>25915.062303958333</v>
      </c>
      <c r="V92" s="53">
        <v>36.103266852666671</v>
      </c>
      <c r="W92" s="53">
        <v>5296.7841543219993</v>
      </c>
      <c r="X92" s="123">
        <v>743.56966974933346</v>
      </c>
      <c r="Y92" s="123">
        <v>1098.3575093330001</v>
      </c>
      <c r="Z92" s="123">
        <v>437.73339255399998</v>
      </c>
      <c r="AA92" s="123">
        <v>565.55376592066671</v>
      </c>
      <c r="AB92" s="123">
        <v>2451.5698167650003</v>
      </c>
      <c r="AC92" s="53">
        <v>5418.0191820199998</v>
      </c>
      <c r="AD92" s="53">
        <v>14156.234171161666</v>
      </c>
      <c r="AE92" s="123">
        <v>2259.1870745086667</v>
      </c>
      <c r="AF92" s="123">
        <v>4762.4208775313336</v>
      </c>
      <c r="AG92" s="123">
        <v>485.04877364366666</v>
      </c>
      <c r="AH92" s="123">
        <v>247.11022859299999</v>
      </c>
      <c r="AI92" s="123">
        <v>366.99234013200004</v>
      </c>
      <c r="AJ92" s="123">
        <v>123.94888907066668</v>
      </c>
      <c r="AK92" s="123">
        <v>5730.297292530001</v>
      </c>
      <c r="AL92" s="123">
        <v>181.22869515233333</v>
      </c>
      <c r="AM92" s="123">
        <v>1007.9215296019999</v>
      </c>
      <c r="AN92" s="54">
        <v>150497.435203734</v>
      </c>
      <c r="AO92" s="54">
        <v>159.967053803</v>
      </c>
      <c r="AP92" s="54">
        <v>27634.293130083999</v>
      </c>
      <c r="AQ92" s="124">
        <v>7626.969825051</v>
      </c>
      <c r="AR92" s="124">
        <v>9447.3671780050008</v>
      </c>
      <c r="AS92" s="124">
        <v>1642.2819025829999</v>
      </c>
      <c r="AT92" s="124">
        <v>290.60551140000001</v>
      </c>
      <c r="AU92" s="124">
        <v>8627.0687130449987</v>
      </c>
      <c r="AV92" s="54">
        <v>19211.904941173001</v>
      </c>
      <c r="AW92" s="54">
        <v>86520.432401980972</v>
      </c>
      <c r="AX92" s="124">
        <v>19662.081730598999</v>
      </c>
      <c r="AY92" s="124">
        <v>34757.111770905001</v>
      </c>
      <c r="AZ92" s="124">
        <v>10327.260769129</v>
      </c>
      <c r="BA92" s="124">
        <v>939.14033364700003</v>
      </c>
      <c r="BB92" s="124">
        <v>789.64485919000003</v>
      </c>
      <c r="BC92" s="124">
        <v>914.15337325799999</v>
      </c>
      <c r="BD92" s="124">
        <v>16936.413142345998</v>
      </c>
      <c r="BE92" s="124">
        <v>2194.6264229069998</v>
      </c>
      <c r="BF92" s="124">
        <v>16970.837676693001</v>
      </c>
    </row>
    <row r="93" spans="1:58" x14ac:dyDescent="0.25">
      <c r="A93" s="37" t="s">
        <v>219</v>
      </c>
      <c r="B93" s="60">
        <v>22521.677728449999</v>
      </c>
      <c r="C93" s="76">
        <v>116.994614231</v>
      </c>
      <c r="D93" s="76">
        <v>4457.9917290200001</v>
      </c>
      <c r="E93" s="61">
        <v>520.52651513700005</v>
      </c>
      <c r="F93" s="62">
        <v>845.59912867399999</v>
      </c>
      <c r="G93" s="62">
        <v>450.62334508100002</v>
      </c>
      <c r="H93" s="62">
        <v>514.04317458699995</v>
      </c>
      <c r="I93" s="63">
        <v>2127.1995655410001</v>
      </c>
      <c r="J93" s="76">
        <v>4690.5073393049997</v>
      </c>
      <c r="K93" s="76">
        <v>12385.389428315</v>
      </c>
      <c r="L93" s="61">
        <v>1543.069347114</v>
      </c>
      <c r="M93" s="62">
        <v>4689.5731031089999</v>
      </c>
      <c r="N93" s="62">
        <v>20.716994265</v>
      </c>
      <c r="O93" s="62">
        <v>183.011999946</v>
      </c>
      <c r="P93" s="62">
        <v>265.107617221</v>
      </c>
      <c r="Q93" s="62">
        <v>124.842868838</v>
      </c>
      <c r="R93" s="62">
        <v>5442.15395876</v>
      </c>
      <c r="S93" s="63">
        <v>116.913539062</v>
      </c>
      <c r="T93" s="64">
        <v>870.79461757900003</v>
      </c>
      <c r="U93" s="53">
        <v>17764.453215917663</v>
      </c>
      <c r="V93" s="53">
        <v>64.913290850333325</v>
      </c>
      <c r="W93" s="53">
        <v>3637.0742437046665</v>
      </c>
      <c r="X93" s="123">
        <v>537.07673259433329</v>
      </c>
      <c r="Y93" s="123">
        <v>715.5825991636666</v>
      </c>
      <c r="Z93" s="123">
        <v>350.63467061</v>
      </c>
      <c r="AA93" s="123">
        <v>516.24456195433334</v>
      </c>
      <c r="AB93" s="123">
        <v>1517.5356793823332</v>
      </c>
      <c r="AC93" s="53">
        <v>2528.3456717363333</v>
      </c>
      <c r="AD93" s="53">
        <v>10792.530892274002</v>
      </c>
      <c r="AE93" s="123">
        <v>1504.8152336076666</v>
      </c>
      <c r="AF93" s="123">
        <v>3733.7940137886667</v>
      </c>
      <c r="AG93" s="123">
        <v>61.336369628666667</v>
      </c>
      <c r="AH93" s="123">
        <v>150.90496945366667</v>
      </c>
      <c r="AI93" s="123">
        <v>257.18665828366665</v>
      </c>
      <c r="AJ93" s="123">
        <v>122.30408740200001</v>
      </c>
      <c r="AK93" s="123">
        <v>4875.1121960316668</v>
      </c>
      <c r="AL93" s="123">
        <v>87.077364078000002</v>
      </c>
      <c r="AM93" s="123">
        <v>741.58911735233335</v>
      </c>
      <c r="AN93" s="54">
        <v>88490.810755590006</v>
      </c>
      <c r="AO93" s="54">
        <v>314.35686613799999</v>
      </c>
      <c r="AP93" s="54">
        <v>19368.645107110999</v>
      </c>
      <c r="AQ93" s="124">
        <v>5314.2802777510005</v>
      </c>
      <c r="AR93" s="124">
        <v>6823.8901025949999</v>
      </c>
      <c r="AS93" s="124">
        <v>1300.7971336380001</v>
      </c>
      <c r="AT93" s="124">
        <v>168.47673647099998</v>
      </c>
      <c r="AU93" s="124">
        <v>5761.2008566559998</v>
      </c>
      <c r="AV93" s="54">
        <v>12161.096280664999</v>
      </c>
      <c r="AW93" s="54">
        <v>46294.419382736996</v>
      </c>
      <c r="AX93" s="124">
        <v>10722.038818801</v>
      </c>
      <c r="AY93" s="124">
        <v>25041.216077163001</v>
      </c>
      <c r="AZ93" s="124">
        <v>548.04877091499998</v>
      </c>
      <c r="BA93" s="124">
        <v>461.18275523299997</v>
      </c>
      <c r="BB93" s="124">
        <v>585.56451800800005</v>
      </c>
      <c r="BC93" s="124">
        <v>440.53025367700002</v>
      </c>
      <c r="BD93" s="124">
        <v>8087.9589011799999</v>
      </c>
      <c r="BE93" s="124">
        <v>407.87928776000001</v>
      </c>
      <c r="BF93" s="124">
        <v>10352.293118939</v>
      </c>
    </row>
    <row r="94" spans="1:58" x14ac:dyDescent="0.25">
      <c r="A94" s="37" t="s">
        <v>220</v>
      </c>
      <c r="B94" s="60">
        <v>25189.713406102001</v>
      </c>
      <c r="C94" s="76">
        <v>74.841957938999997</v>
      </c>
      <c r="D94" s="76">
        <v>5126.1977807980002</v>
      </c>
      <c r="E94" s="61">
        <v>712.73589730900005</v>
      </c>
      <c r="F94" s="62">
        <v>944.56621186899997</v>
      </c>
      <c r="G94" s="62">
        <v>440.95634034900002</v>
      </c>
      <c r="H94" s="62">
        <v>488.14390673000003</v>
      </c>
      <c r="I94" s="63">
        <v>2539.7954245410001</v>
      </c>
      <c r="J94" s="76">
        <v>5351.5169626019997</v>
      </c>
      <c r="K94" s="76">
        <v>13563.118924926002</v>
      </c>
      <c r="L94" s="61">
        <v>2088.2605995230001</v>
      </c>
      <c r="M94" s="62">
        <v>4979.7535853830004</v>
      </c>
      <c r="N94" s="62">
        <v>153.646719319</v>
      </c>
      <c r="O94" s="62">
        <v>216.830365411</v>
      </c>
      <c r="P94" s="62">
        <v>280.197804663</v>
      </c>
      <c r="Q94" s="62">
        <v>57.192913689999997</v>
      </c>
      <c r="R94" s="62">
        <v>5638.0597659510004</v>
      </c>
      <c r="S94" s="63">
        <v>149.17717098599999</v>
      </c>
      <c r="T94" s="64">
        <v>1074.037779837</v>
      </c>
      <c r="U94" s="53">
        <v>25145.13830193166</v>
      </c>
      <c r="V94" s="53">
        <v>87.746108945666677</v>
      </c>
      <c r="W94" s="53">
        <v>4930.3272253570003</v>
      </c>
      <c r="X94" s="123">
        <v>681.24601050633328</v>
      </c>
      <c r="Y94" s="123">
        <v>958.99526839766668</v>
      </c>
      <c r="Z94" s="123">
        <v>441.13851088299998</v>
      </c>
      <c r="AA94" s="123">
        <v>487.1053483886667</v>
      </c>
      <c r="AB94" s="123">
        <v>2361.8420871813337</v>
      </c>
      <c r="AC94" s="53">
        <v>5249.6158567783323</v>
      </c>
      <c r="AD94" s="53">
        <v>13798.310282832334</v>
      </c>
      <c r="AE94" s="123">
        <v>2115.5038870263338</v>
      </c>
      <c r="AF94" s="123">
        <v>5095.8957785326666</v>
      </c>
      <c r="AG94" s="123">
        <v>192.93406787399999</v>
      </c>
      <c r="AH94" s="123">
        <v>205.70426516300003</v>
      </c>
      <c r="AI94" s="123">
        <v>288.61354206833335</v>
      </c>
      <c r="AJ94" s="123">
        <v>86.415215305333334</v>
      </c>
      <c r="AK94" s="123">
        <v>5657.664609739666</v>
      </c>
      <c r="AL94" s="123">
        <v>155.578917123</v>
      </c>
      <c r="AM94" s="123">
        <v>1079.1388280183335</v>
      </c>
      <c r="AN94" s="54">
        <v>138917.371516399</v>
      </c>
      <c r="AO94" s="54">
        <v>311.24535603000004</v>
      </c>
      <c r="AP94" s="54">
        <v>27194.294491843</v>
      </c>
      <c r="AQ94" s="124">
        <v>7065.8938425600008</v>
      </c>
      <c r="AR94" s="124">
        <v>9878.2570965899995</v>
      </c>
      <c r="AS94" s="124">
        <v>1536.6304768290001</v>
      </c>
      <c r="AT94" s="124">
        <v>245.30765229799999</v>
      </c>
      <c r="AU94" s="124">
        <v>8468.2054235659998</v>
      </c>
      <c r="AV94" s="54">
        <v>19964.679307696999</v>
      </c>
      <c r="AW94" s="54">
        <v>73923.369456015003</v>
      </c>
      <c r="AX94" s="124">
        <v>18297.146800325001</v>
      </c>
      <c r="AY94" s="124">
        <v>34898.799124876998</v>
      </c>
      <c r="AZ94" s="124">
        <v>5016.5309835890002</v>
      </c>
      <c r="BA94" s="124">
        <v>870.26849640099999</v>
      </c>
      <c r="BB94" s="124">
        <v>861.13362017999998</v>
      </c>
      <c r="BC94" s="124">
        <v>601.03058340100006</v>
      </c>
      <c r="BD94" s="124">
        <v>11935.81864713</v>
      </c>
      <c r="BE94" s="124">
        <v>1442.6412001119998</v>
      </c>
      <c r="BF94" s="124">
        <v>17523.782904813997</v>
      </c>
    </row>
    <row r="95" spans="1:58" s="107" customFormat="1" x14ac:dyDescent="0.25">
      <c r="A95" s="100" t="s">
        <v>221</v>
      </c>
      <c r="B95" s="101">
        <v>26260.662586283004</v>
      </c>
      <c r="C95" s="102">
        <v>32.844972294000002</v>
      </c>
      <c r="D95" s="102">
        <v>5280.678449598001</v>
      </c>
      <c r="E95" s="103">
        <v>675.38051762600003</v>
      </c>
      <c r="F95" s="104">
        <v>948.15064837700004</v>
      </c>
      <c r="G95" s="104">
        <v>428.59291923400002</v>
      </c>
      <c r="H95" s="104">
        <v>465.73671933100002</v>
      </c>
      <c r="I95" s="105">
        <v>2762.8176450300002</v>
      </c>
      <c r="J95" s="102">
        <v>5506.6255125400003</v>
      </c>
      <c r="K95" s="102">
        <v>14344.669083662</v>
      </c>
      <c r="L95" s="103">
        <v>2089.2739050929999</v>
      </c>
      <c r="M95" s="104">
        <v>5281.0079740210003</v>
      </c>
      <c r="N95" s="104">
        <v>214.22433135899999</v>
      </c>
      <c r="O95" s="104">
        <v>239.96737040799999</v>
      </c>
      <c r="P95" s="104">
        <v>278.11679751100002</v>
      </c>
      <c r="Q95" s="104">
        <v>55.640420441000003</v>
      </c>
      <c r="R95" s="104">
        <v>6047.1820101390003</v>
      </c>
      <c r="S95" s="105">
        <v>139.25627469</v>
      </c>
      <c r="T95" s="106">
        <v>1095.844568189</v>
      </c>
      <c r="U95" s="102">
        <v>26183.121944510669</v>
      </c>
      <c r="V95" s="102">
        <v>51.99588541666666</v>
      </c>
      <c r="W95" s="102">
        <v>5275.8335884163325</v>
      </c>
      <c r="X95" s="122">
        <v>643.51085053300005</v>
      </c>
      <c r="Y95" s="122">
        <v>1004.383655956</v>
      </c>
      <c r="Z95" s="122">
        <v>444.28606863833335</v>
      </c>
      <c r="AA95" s="122">
        <v>485.14963624633333</v>
      </c>
      <c r="AB95" s="122">
        <v>2698.5033770426667</v>
      </c>
      <c r="AC95" s="102">
        <v>5470.9254243086662</v>
      </c>
      <c r="AD95" s="102">
        <v>14210.293810661666</v>
      </c>
      <c r="AE95" s="122">
        <v>2059.1170731856669</v>
      </c>
      <c r="AF95" s="122">
        <v>5218.2750635939992</v>
      </c>
      <c r="AG95" s="122">
        <v>223.64197060533334</v>
      </c>
      <c r="AH95" s="122">
        <v>235.69033630433333</v>
      </c>
      <c r="AI95" s="122">
        <v>286.96987099633333</v>
      </c>
      <c r="AJ95" s="122">
        <v>58.226511325666671</v>
      </c>
      <c r="AK95" s="122">
        <v>5975.0062504843336</v>
      </c>
      <c r="AL95" s="122">
        <v>153.36673416599999</v>
      </c>
      <c r="AM95" s="122">
        <v>1174.0732357073334</v>
      </c>
      <c r="AN95" s="102">
        <v>143694.19938378199</v>
      </c>
      <c r="AO95" s="102">
        <v>155.34319205700001</v>
      </c>
      <c r="AP95" s="102">
        <v>27708.469706354997</v>
      </c>
      <c r="AQ95" s="122">
        <v>6757.3680397900007</v>
      </c>
      <c r="AR95" s="122">
        <v>9977.362757592</v>
      </c>
      <c r="AS95" s="122">
        <v>1525.15557646</v>
      </c>
      <c r="AT95" s="122">
        <v>246.02352770900001</v>
      </c>
      <c r="AU95" s="122">
        <v>9202.559804804001</v>
      </c>
      <c r="AV95" s="102">
        <v>21424.363571012</v>
      </c>
      <c r="AW95" s="102">
        <v>75185.046457783988</v>
      </c>
      <c r="AX95" s="122">
        <v>17123.397565621999</v>
      </c>
      <c r="AY95" s="122">
        <v>37820.985181005002</v>
      </c>
      <c r="AZ95" s="122">
        <v>2348.4154528660001</v>
      </c>
      <c r="BA95" s="122">
        <v>825.39177671500011</v>
      </c>
      <c r="BB95" s="122">
        <v>545.9438172130001</v>
      </c>
      <c r="BC95" s="122">
        <v>342.46176317800001</v>
      </c>
      <c r="BD95" s="122">
        <v>15127.393248726999</v>
      </c>
      <c r="BE95" s="122">
        <v>1051.0576524580001</v>
      </c>
      <c r="BF95" s="122">
        <v>19220.976456574001</v>
      </c>
    </row>
    <row r="96" spans="1:58" x14ac:dyDescent="0.25">
      <c r="A96" s="37" t="s">
        <v>222</v>
      </c>
      <c r="B96" s="60">
        <v>26995.016907515001</v>
      </c>
      <c r="C96" s="76">
        <v>89.436091918000002</v>
      </c>
      <c r="D96" s="76">
        <v>5682.594614351</v>
      </c>
      <c r="E96" s="61">
        <v>704.70587112600003</v>
      </c>
      <c r="F96" s="62">
        <v>1030.683337041</v>
      </c>
      <c r="G96" s="62">
        <v>458.60254262500001</v>
      </c>
      <c r="H96" s="62">
        <v>474.71424440200002</v>
      </c>
      <c r="I96" s="63">
        <v>3013.888619157</v>
      </c>
      <c r="J96" s="76">
        <v>5773.4011060339999</v>
      </c>
      <c r="K96" s="76">
        <v>14260.789267560001</v>
      </c>
      <c r="L96" s="61">
        <v>2140.2190636559999</v>
      </c>
      <c r="M96" s="62">
        <v>4962.1616081109996</v>
      </c>
      <c r="N96" s="62">
        <v>209.066823021</v>
      </c>
      <c r="O96" s="62">
        <v>237.59240559400001</v>
      </c>
      <c r="P96" s="62">
        <v>295.68747869700002</v>
      </c>
      <c r="Q96" s="62">
        <v>68.110761772999993</v>
      </c>
      <c r="R96" s="62">
        <v>6200.8569128569998</v>
      </c>
      <c r="S96" s="63">
        <v>147.09421385100001</v>
      </c>
      <c r="T96" s="64">
        <v>1188.7958276520001</v>
      </c>
      <c r="U96" s="53">
        <v>27184.018625884666</v>
      </c>
      <c r="V96" s="53">
        <v>60.215844760000003</v>
      </c>
      <c r="W96" s="53">
        <v>5644.9474052313335</v>
      </c>
      <c r="X96" s="123">
        <v>687.94253424233341</v>
      </c>
      <c r="Y96" s="123">
        <v>1047.1423082316667</v>
      </c>
      <c r="Z96" s="123">
        <v>440.42238685466668</v>
      </c>
      <c r="AA96" s="123">
        <v>484.43097165433329</v>
      </c>
      <c r="AB96" s="123">
        <v>2985.0092042483334</v>
      </c>
      <c r="AC96" s="53">
        <v>5784.4318368776667</v>
      </c>
      <c r="AD96" s="53">
        <v>14494.486455297669</v>
      </c>
      <c r="AE96" s="123">
        <v>2120.5666195423332</v>
      </c>
      <c r="AF96" s="123">
        <v>5089.8911671406668</v>
      </c>
      <c r="AG96" s="123">
        <v>293.38262911033331</v>
      </c>
      <c r="AH96" s="123">
        <v>244.70376505600004</v>
      </c>
      <c r="AI96" s="123">
        <v>298.08125840766667</v>
      </c>
      <c r="AJ96" s="123">
        <v>66.658381582666664</v>
      </c>
      <c r="AK96" s="123">
        <v>6245.0841455033333</v>
      </c>
      <c r="AL96" s="123">
        <v>136.11848895466665</v>
      </c>
      <c r="AM96" s="123">
        <v>1199.9370837179999</v>
      </c>
      <c r="AN96" s="54">
        <v>150344.55188909199</v>
      </c>
      <c r="AO96" s="54">
        <v>284.657581284</v>
      </c>
      <c r="AP96" s="54">
        <v>29438.073384620002</v>
      </c>
      <c r="AQ96" s="124">
        <v>7072.4231624909989</v>
      </c>
      <c r="AR96" s="124">
        <v>10750.052555188</v>
      </c>
      <c r="AS96" s="124">
        <v>1616.0859399589999</v>
      </c>
      <c r="AT96" s="124">
        <v>405.80331770700002</v>
      </c>
      <c r="AU96" s="124">
        <v>9593.7084092749992</v>
      </c>
      <c r="AV96" s="54">
        <v>22845.960969870001</v>
      </c>
      <c r="AW96" s="54">
        <v>77120.099625855</v>
      </c>
      <c r="AX96" s="124">
        <v>18076.467252128001</v>
      </c>
      <c r="AY96" s="124">
        <v>37366.273977694</v>
      </c>
      <c r="AZ96" s="124">
        <v>2607.5754060899999</v>
      </c>
      <c r="BA96" s="124">
        <v>825.99245803899998</v>
      </c>
      <c r="BB96" s="124">
        <v>618.55236493200005</v>
      </c>
      <c r="BC96" s="124">
        <v>333.15776110900003</v>
      </c>
      <c r="BD96" s="124">
        <v>16365.533722887001</v>
      </c>
      <c r="BE96" s="124">
        <v>926.54668297600006</v>
      </c>
      <c r="BF96" s="124">
        <v>20655.760327462998</v>
      </c>
    </row>
    <row r="97" spans="1:58" x14ac:dyDescent="0.25">
      <c r="A97" s="37" t="s">
        <v>223</v>
      </c>
      <c r="B97" s="60">
        <v>29481.246777270004</v>
      </c>
      <c r="C97" s="76">
        <v>96.193730251999995</v>
      </c>
      <c r="D97" s="76">
        <v>5940.815951007</v>
      </c>
      <c r="E97" s="61">
        <v>790.20729415899996</v>
      </c>
      <c r="F97" s="62">
        <v>1020.840904225</v>
      </c>
      <c r="G97" s="62">
        <v>456.72805490799999</v>
      </c>
      <c r="H97" s="62">
        <v>514.53728337400003</v>
      </c>
      <c r="I97" s="63">
        <v>3158.5024143410001</v>
      </c>
      <c r="J97" s="76">
        <v>5748.8633444320003</v>
      </c>
      <c r="K97" s="76">
        <v>16457.631468526</v>
      </c>
      <c r="L97" s="61">
        <v>2229.7355546949998</v>
      </c>
      <c r="M97" s="62">
        <v>5170.1529156309998</v>
      </c>
      <c r="N97" s="62">
        <v>251.62702015100001</v>
      </c>
      <c r="O97" s="62">
        <v>191.72717185299999</v>
      </c>
      <c r="P97" s="62">
        <v>297.70813474300002</v>
      </c>
      <c r="Q97" s="62">
        <v>83.607002155000004</v>
      </c>
      <c r="R97" s="62">
        <v>8013.5899649909998</v>
      </c>
      <c r="S97" s="63">
        <v>219.48370430700001</v>
      </c>
      <c r="T97" s="64">
        <v>1237.7422830529999</v>
      </c>
      <c r="U97" s="53">
        <v>28581.371924991665</v>
      </c>
      <c r="V97" s="53">
        <v>98.057300348333342</v>
      </c>
      <c r="W97" s="53">
        <v>5925.6111653956659</v>
      </c>
      <c r="X97" s="123">
        <v>759.0568101616667</v>
      </c>
      <c r="Y97" s="123">
        <v>1088.1474936616667</v>
      </c>
      <c r="Z97" s="123">
        <v>467.46340541700005</v>
      </c>
      <c r="AA97" s="123">
        <v>512.70749680166671</v>
      </c>
      <c r="AB97" s="123">
        <v>3098.2359593536671</v>
      </c>
      <c r="AC97" s="53">
        <v>5667.1012699489993</v>
      </c>
      <c r="AD97" s="53">
        <v>15627.416176510336</v>
      </c>
      <c r="AE97" s="123">
        <v>2272.1360432283332</v>
      </c>
      <c r="AF97" s="123">
        <v>5291.5306597820008</v>
      </c>
      <c r="AG97" s="123">
        <v>244.74158334333333</v>
      </c>
      <c r="AH97" s="123">
        <v>217.55993734699999</v>
      </c>
      <c r="AI97" s="123">
        <v>303.27942246333333</v>
      </c>
      <c r="AJ97" s="123">
        <v>75.212416085666675</v>
      </c>
      <c r="AK97" s="123">
        <v>7058.8501267653337</v>
      </c>
      <c r="AL97" s="123">
        <v>164.10598749533332</v>
      </c>
      <c r="AM97" s="123">
        <v>1263.1860127883331</v>
      </c>
      <c r="AN97" s="54">
        <v>161609.62034632001</v>
      </c>
      <c r="AO97" s="54">
        <v>468.07015137399998</v>
      </c>
      <c r="AP97" s="54">
        <v>30660.086247678999</v>
      </c>
      <c r="AQ97" s="124">
        <v>7529.0278797379997</v>
      </c>
      <c r="AR97" s="124">
        <v>11107.691202865</v>
      </c>
      <c r="AS97" s="124">
        <v>1788.0393455100002</v>
      </c>
      <c r="AT97" s="124">
        <v>493.27123998900004</v>
      </c>
      <c r="AU97" s="124">
        <v>9742.0565795769999</v>
      </c>
      <c r="AV97" s="54">
        <v>21918.215219931</v>
      </c>
      <c r="AW97" s="54">
        <v>87705.596112471991</v>
      </c>
      <c r="AX97" s="124">
        <v>19579.909634827</v>
      </c>
      <c r="AY97" s="124">
        <v>37793.638600709004</v>
      </c>
      <c r="AZ97" s="124">
        <v>3432.5329557639998</v>
      </c>
      <c r="BA97" s="124">
        <v>527.39226933999998</v>
      </c>
      <c r="BB97" s="124">
        <v>735.56161242999997</v>
      </c>
      <c r="BC97" s="124">
        <v>407.872888364</v>
      </c>
      <c r="BD97" s="124">
        <v>23731.090222090999</v>
      </c>
      <c r="BE97" s="124">
        <v>1497.5979289470001</v>
      </c>
      <c r="BF97" s="124">
        <v>20857.652614864</v>
      </c>
    </row>
    <row r="98" spans="1:58" x14ac:dyDescent="0.25">
      <c r="A98" s="37" t="s">
        <v>224</v>
      </c>
      <c r="B98" s="60">
        <v>28789.285924522999</v>
      </c>
      <c r="C98" s="76">
        <v>93.348004656000001</v>
      </c>
      <c r="D98" s="76">
        <v>5811.6373176309999</v>
      </c>
      <c r="E98" s="61">
        <v>801.93388388999995</v>
      </c>
      <c r="F98" s="62">
        <v>1011.6967732640001</v>
      </c>
      <c r="G98" s="62">
        <v>494.47473309399999</v>
      </c>
      <c r="H98" s="62">
        <v>487.15006250599998</v>
      </c>
      <c r="I98" s="63">
        <v>3016.3818648770002</v>
      </c>
      <c r="J98" s="76">
        <v>5740.4015185400003</v>
      </c>
      <c r="K98" s="76">
        <v>15802.889943298</v>
      </c>
      <c r="L98" s="61">
        <v>2479.570563883</v>
      </c>
      <c r="M98" s="62">
        <v>5303.0098130839997</v>
      </c>
      <c r="N98" s="62">
        <v>395.80526201599997</v>
      </c>
      <c r="O98" s="62">
        <v>254.89283150399999</v>
      </c>
      <c r="P98" s="62">
        <v>271.35689219</v>
      </c>
      <c r="Q98" s="62">
        <v>60.264250169</v>
      </c>
      <c r="R98" s="62">
        <v>6836.475509635</v>
      </c>
      <c r="S98" s="63">
        <v>201.51482081699999</v>
      </c>
      <c r="T98" s="64">
        <v>1341.009140398</v>
      </c>
      <c r="U98" s="53">
        <v>28870.589983743001</v>
      </c>
      <c r="V98" s="53">
        <v>93.759947270666672</v>
      </c>
      <c r="W98" s="53">
        <v>5898.3979106349989</v>
      </c>
      <c r="X98" s="123">
        <v>823.90795493566668</v>
      </c>
      <c r="Y98" s="123">
        <v>1072.8610150093334</v>
      </c>
      <c r="Z98" s="123">
        <v>482.52286508199995</v>
      </c>
      <c r="AA98" s="123">
        <v>474.39432575199999</v>
      </c>
      <c r="AB98" s="123">
        <v>3044.7117498560001</v>
      </c>
      <c r="AC98" s="53">
        <v>5535.5229583356668</v>
      </c>
      <c r="AD98" s="53">
        <v>16010.000663491666</v>
      </c>
      <c r="AE98" s="123">
        <v>2521.935830822667</v>
      </c>
      <c r="AF98" s="123">
        <v>5229.8888049803345</v>
      </c>
      <c r="AG98" s="123">
        <v>435.63654174133336</v>
      </c>
      <c r="AH98" s="123">
        <v>227.02872947866669</v>
      </c>
      <c r="AI98" s="123">
        <v>291.36012830166669</v>
      </c>
      <c r="AJ98" s="123">
        <v>63.948623991333335</v>
      </c>
      <c r="AK98" s="123">
        <v>7006.8377076466668</v>
      </c>
      <c r="AL98" s="123">
        <v>233.36429652899997</v>
      </c>
      <c r="AM98" s="123">
        <v>1332.9085040099999</v>
      </c>
      <c r="AN98" s="54">
        <v>167731.03970614303</v>
      </c>
      <c r="AO98" s="54">
        <v>437.43176500800001</v>
      </c>
      <c r="AP98" s="54">
        <v>29964.761925298004</v>
      </c>
      <c r="AQ98" s="124">
        <v>7809.3094294410002</v>
      </c>
      <c r="AR98" s="124">
        <v>10231.582475654999</v>
      </c>
      <c r="AS98" s="124">
        <v>1765.1957363480001</v>
      </c>
      <c r="AT98" s="124">
        <v>478.139821149</v>
      </c>
      <c r="AU98" s="124">
        <v>9680.5344627049999</v>
      </c>
      <c r="AV98" s="54">
        <v>20985.087987436</v>
      </c>
      <c r="AW98" s="54">
        <v>94276.105220005993</v>
      </c>
      <c r="AX98" s="124">
        <v>21526.088913443</v>
      </c>
      <c r="AY98" s="124">
        <v>36583.903910296001</v>
      </c>
      <c r="AZ98" s="124">
        <v>11140.588362069</v>
      </c>
      <c r="BA98" s="124">
        <v>549.841702113</v>
      </c>
      <c r="BB98" s="124">
        <v>933.36825324000006</v>
      </c>
      <c r="BC98" s="124">
        <v>343.816053969</v>
      </c>
      <c r="BD98" s="124">
        <v>20660.635670602998</v>
      </c>
      <c r="BE98" s="124">
        <v>2537.8623542730002</v>
      </c>
      <c r="BF98" s="124">
        <v>22067.652808395</v>
      </c>
    </row>
    <row r="99" spans="1:58" s="107" customFormat="1" x14ac:dyDescent="0.25">
      <c r="A99" s="100" t="s">
        <v>225</v>
      </c>
      <c r="B99" s="101">
        <v>29046.930838957</v>
      </c>
      <c r="C99" s="102">
        <v>59.854152843000001</v>
      </c>
      <c r="D99" s="102">
        <v>6063.0041774210003</v>
      </c>
      <c r="E99" s="103">
        <v>755.98928943600004</v>
      </c>
      <c r="F99" s="104">
        <v>1093.2331390669999</v>
      </c>
      <c r="G99" s="104">
        <v>518.42722095600004</v>
      </c>
      <c r="H99" s="104">
        <v>531.105935542</v>
      </c>
      <c r="I99" s="105">
        <v>3164.24859242</v>
      </c>
      <c r="J99" s="102">
        <v>5855.8728246110004</v>
      </c>
      <c r="K99" s="102">
        <v>15752.844517415</v>
      </c>
      <c r="L99" s="103">
        <v>2478.5501150109999</v>
      </c>
      <c r="M99" s="104">
        <v>5109.9402648559999</v>
      </c>
      <c r="N99" s="104">
        <v>430.62679530899999</v>
      </c>
      <c r="O99" s="104">
        <v>199.740320352</v>
      </c>
      <c r="P99" s="104">
        <v>260.00659829300002</v>
      </c>
      <c r="Q99" s="104">
        <v>66.325467837000005</v>
      </c>
      <c r="R99" s="104">
        <v>7038.024167304</v>
      </c>
      <c r="S99" s="105">
        <v>169.63078845300001</v>
      </c>
      <c r="T99" s="106">
        <v>1315.355166667</v>
      </c>
      <c r="U99" s="102">
        <v>29820.706682633667</v>
      </c>
      <c r="V99" s="102">
        <v>72.568394081666668</v>
      </c>
      <c r="W99" s="102">
        <v>6107.1994139126664</v>
      </c>
      <c r="X99" s="122">
        <v>789.21153134299993</v>
      </c>
      <c r="Y99" s="122">
        <v>1105.340667705</v>
      </c>
      <c r="Z99" s="122">
        <v>521.83145753399992</v>
      </c>
      <c r="AA99" s="122">
        <v>528.17772131899994</v>
      </c>
      <c r="AB99" s="122">
        <v>3162.6380360116668</v>
      </c>
      <c r="AC99" s="102">
        <v>5793.0576268146679</v>
      </c>
      <c r="AD99" s="102">
        <v>16434.778395063335</v>
      </c>
      <c r="AE99" s="122">
        <v>2629.1494251353338</v>
      </c>
      <c r="AF99" s="122">
        <v>5309.7093172446666</v>
      </c>
      <c r="AG99" s="122">
        <v>548.91319477399998</v>
      </c>
      <c r="AH99" s="122">
        <v>222.18958172366669</v>
      </c>
      <c r="AI99" s="122">
        <v>273.03402970833332</v>
      </c>
      <c r="AJ99" s="122">
        <v>65.048496913333338</v>
      </c>
      <c r="AK99" s="122">
        <v>7177.7686517949996</v>
      </c>
      <c r="AL99" s="122">
        <v>208.965697769</v>
      </c>
      <c r="AM99" s="122">
        <v>1413.1028527613335</v>
      </c>
      <c r="AN99" s="102">
        <v>174503.31621307402</v>
      </c>
      <c r="AO99" s="102">
        <v>310.53779565500002</v>
      </c>
      <c r="AP99" s="102">
        <v>30982.348652427001</v>
      </c>
      <c r="AQ99" s="122">
        <v>8066.0445934119998</v>
      </c>
      <c r="AR99" s="122">
        <v>10799.331627060001</v>
      </c>
      <c r="AS99" s="122">
        <v>2188.7943266930001</v>
      </c>
      <c r="AT99" s="122">
        <v>447.88898318199995</v>
      </c>
      <c r="AU99" s="122">
        <v>9480.2891220800011</v>
      </c>
      <c r="AV99" s="102">
        <v>21076.796031499001</v>
      </c>
      <c r="AW99" s="102">
        <v>99632.34450866899</v>
      </c>
      <c r="AX99" s="122">
        <v>23610.700970525002</v>
      </c>
      <c r="AY99" s="122">
        <v>35487.577814520002</v>
      </c>
      <c r="AZ99" s="122">
        <v>13014.52374176</v>
      </c>
      <c r="BA99" s="122">
        <v>522.57869292800001</v>
      </c>
      <c r="BB99" s="122">
        <v>561.47592133399996</v>
      </c>
      <c r="BC99" s="122">
        <v>328.959529868</v>
      </c>
      <c r="BD99" s="122">
        <v>23207.407376228999</v>
      </c>
      <c r="BE99" s="122">
        <v>2899.1204615050001</v>
      </c>
      <c r="BF99" s="122">
        <v>22501.289224824002</v>
      </c>
    </row>
    <row r="100" spans="1:58" x14ac:dyDescent="0.25">
      <c r="A100" s="37" t="s">
        <v>226</v>
      </c>
      <c r="B100" s="60">
        <v>28921.753391310995</v>
      </c>
      <c r="C100" s="76">
        <v>54.794946146999997</v>
      </c>
      <c r="D100" s="76">
        <v>5747.3425589929993</v>
      </c>
      <c r="E100" s="61">
        <v>789.10984366100001</v>
      </c>
      <c r="F100" s="62">
        <v>1012.781289607</v>
      </c>
      <c r="G100" s="62">
        <v>475.17450230899999</v>
      </c>
      <c r="H100" s="62">
        <v>520.38172143700001</v>
      </c>
      <c r="I100" s="63">
        <v>2949.8952019789999</v>
      </c>
      <c r="J100" s="76">
        <v>5555.3408487260003</v>
      </c>
      <c r="K100" s="76">
        <v>16132.112808191998</v>
      </c>
      <c r="L100" s="61">
        <v>2502.5214918910001</v>
      </c>
      <c r="M100" s="62">
        <v>5211.4562874650001</v>
      </c>
      <c r="N100" s="62">
        <v>502.84064845799998</v>
      </c>
      <c r="O100" s="62">
        <v>209.32597268500001</v>
      </c>
      <c r="P100" s="62">
        <v>269.791234395</v>
      </c>
      <c r="Q100" s="62">
        <v>64.775951716999998</v>
      </c>
      <c r="R100" s="62">
        <v>7185.5341132639996</v>
      </c>
      <c r="S100" s="63">
        <v>185.867108317</v>
      </c>
      <c r="T100" s="64">
        <v>1432.1622292530001</v>
      </c>
      <c r="U100" s="53">
        <v>29965.205032177004</v>
      </c>
      <c r="V100" s="53">
        <v>53.552919624000005</v>
      </c>
      <c r="W100" s="53">
        <v>5963.4041755370008</v>
      </c>
      <c r="X100" s="123">
        <v>800.53230280600008</v>
      </c>
      <c r="Y100" s="123">
        <v>1111.1240816443335</v>
      </c>
      <c r="Z100" s="123">
        <v>517.12137450799992</v>
      </c>
      <c r="AA100" s="123">
        <v>512.05241484433327</v>
      </c>
      <c r="AB100" s="123">
        <v>3022.5740017343328</v>
      </c>
      <c r="AC100" s="53">
        <v>5707.7933098909998</v>
      </c>
      <c r="AD100" s="53">
        <v>16751.274096167999</v>
      </c>
      <c r="AE100" s="123">
        <v>2646.9027457116667</v>
      </c>
      <c r="AF100" s="123">
        <v>5484.2904488113336</v>
      </c>
      <c r="AG100" s="123">
        <v>529.48576772466674</v>
      </c>
      <c r="AH100" s="123">
        <v>207.18544281033334</v>
      </c>
      <c r="AI100" s="123">
        <v>278.53616197533336</v>
      </c>
      <c r="AJ100" s="123">
        <v>72.051753887333334</v>
      </c>
      <c r="AK100" s="123">
        <v>7333.5416370623325</v>
      </c>
      <c r="AL100" s="123">
        <v>199.28013818500003</v>
      </c>
      <c r="AM100" s="123">
        <v>1489.1805309570002</v>
      </c>
      <c r="AN100" s="54">
        <v>174602.67457619801</v>
      </c>
      <c r="AO100" s="54">
        <v>243.58667520099999</v>
      </c>
      <c r="AP100" s="54">
        <v>30960.584096633</v>
      </c>
      <c r="AQ100" s="124">
        <v>7716.4313056899991</v>
      </c>
      <c r="AR100" s="124">
        <v>11433.302924833999</v>
      </c>
      <c r="AS100" s="124">
        <v>1930.6665469229997</v>
      </c>
      <c r="AT100" s="124">
        <v>482.40596464800001</v>
      </c>
      <c r="AU100" s="124">
        <v>9397.7773545380005</v>
      </c>
      <c r="AV100" s="54">
        <v>21177.287429986998</v>
      </c>
      <c r="AW100" s="54">
        <v>98784.659275082013</v>
      </c>
      <c r="AX100" s="124">
        <v>24785.495523908001</v>
      </c>
      <c r="AY100" s="124">
        <v>37119.389936737003</v>
      </c>
      <c r="AZ100" s="124">
        <v>10796.715059716</v>
      </c>
      <c r="BA100" s="124">
        <v>517.74966361599991</v>
      </c>
      <c r="BB100" s="124">
        <v>509.42855943899997</v>
      </c>
      <c r="BC100" s="124">
        <v>365.65903652500003</v>
      </c>
      <c r="BD100" s="124">
        <v>22142.701375794</v>
      </c>
      <c r="BE100" s="124">
        <v>2547.5201193470002</v>
      </c>
      <c r="BF100" s="124">
        <v>23436.557099295002</v>
      </c>
    </row>
    <row r="101" spans="1:58" x14ac:dyDescent="0.25">
      <c r="A101" s="37" t="s">
        <v>227</v>
      </c>
      <c r="B101" s="60">
        <v>28585.408217392996</v>
      </c>
      <c r="C101" s="76">
        <v>69.205221309999999</v>
      </c>
      <c r="D101" s="76">
        <v>5289.5289547279999</v>
      </c>
      <c r="E101" s="61">
        <v>738.66333814400002</v>
      </c>
      <c r="F101" s="62">
        <v>954.823731608</v>
      </c>
      <c r="G101" s="62">
        <v>415.11537027899999</v>
      </c>
      <c r="H101" s="62">
        <v>557.24907856599998</v>
      </c>
      <c r="I101" s="63">
        <v>2623.6774361309999</v>
      </c>
      <c r="J101" s="76">
        <v>5616.5892998589998</v>
      </c>
      <c r="K101" s="76">
        <v>16240.600900406998</v>
      </c>
      <c r="L101" s="61">
        <v>2568.9919677530002</v>
      </c>
      <c r="M101" s="62">
        <v>4939.8598259480004</v>
      </c>
      <c r="N101" s="62">
        <v>577.748349426</v>
      </c>
      <c r="O101" s="62">
        <v>254.339797318</v>
      </c>
      <c r="P101" s="62">
        <v>298.00947554200002</v>
      </c>
      <c r="Q101" s="62">
        <v>63.475837826000003</v>
      </c>
      <c r="R101" s="62">
        <v>7295.4466106279997</v>
      </c>
      <c r="S101" s="63">
        <v>242.729035966</v>
      </c>
      <c r="T101" s="64">
        <v>1369.483841089</v>
      </c>
      <c r="U101" s="53">
        <v>29211.275136800996</v>
      </c>
      <c r="V101" s="53">
        <v>68.348983409333343</v>
      </c>
      <c r="W101" s="53">
        <v>5508.1140288863344</v>
      </c>
      <c r="X101" s="123">
        <v>754.6991473556667</v>
      </c>
      <c r="Y101" s="123">
        <v>1047.2282116863335</v>
      </c>
      <c r="Z101" s="123">
        <v>445.77978516299999</v>
      </c>
      <c r="AA101" s="123">
        <v>547.92308149600001</v>
      </c>
      <c r="AB101" s="123">
        <v>2712.4838031853337</v>
      </c>
      <c r="AC101" s="53">
        <v>5520.4507788980009</v>
      </c>
      <c r="AD101" s="53">
        <v>16661.910391683665</v>
      </c>
      <c r="AE101" s="123">
        <v>2618.6181514906666</v>
      </c>
      <c r="AF101" s="123">
        <v>5108.6254105066664</v>
      </c>
      <c r="AG101" s="123">
        <v>689.27384218366672</v>
      </c>
      <c r="AH101" s="123">
        <v>223.67088071733335</v>
      </c>
      <c r="AI101" s="123">
        <v>295.48109409033333</v>
      </c>
      <c r="AJ101" s="123">
        <v>58.926982276333341</v>
      </c>
      <c r="AK101" s="123">
        <v>7420.5824944073329</v>
      </c>
      <c r="AL101" s="123">
        <v>246.73153601133333</v>
      </c>
      <c r="AM101" s="123">
        <v>1452.4509539236667</v>
      </c>
      <c r="AN101" s="54">
        <v>174582.74240896502</v>
      </c>
      <c r="AO101" s="54">
        <v>337.70798906300001</v>
      </c>
      <c r="AP101" s="54">
        <v>27981.036723637</v>
      </c>
      <c r="AQ101" s="124">
        <v>7016.5360408730012</v>
      </c>
      <c r="AR101" s="124">
        <v>10828.017914497999</v>
      </c>
      <c r="AS101" s="124">
        <v>1543.3567133849999</v>
      </c>
      <c r="AT101" s="124">
        <v>433.94971393400004</v>
      </c>
      <c r="AU101" s="124">
        <v>8159.1763409469995</v>
      </c>
      <c r="AV101" s="54">
        <v>20054.227117431001</v>
      </c>
      <c r="AW101" s="54">
        <v>102057.50545132399</v>
      </c>
      <c r="AX101" s="124">
        <v>23860.063474954</v>
      </c>
      <c r="AY101" s="124">
        <v>35197.882394189997</v>
      </c>
      <c r="AZ101" s="124">
        <v>17316.469406029999</v>
      </c>
      <c r="BA101" s="124">
        <v>575.19028409199996</v>
      </c>
      <c r="BB101" s="124">
        <v>618.258793631</v>
      </c>
      <c r="BC101" s="124">
        <v>303.59373851499998</v>
      </c>
      <c r="BD101" s="124">
        <v>21052.483390788999</v>
      </c>
      <c r="BE101" s="124">
        <v>3133.5639691229999</v>
      </c>
      <c r="BF101" s="124">
        <v>24152.26512751</v>
      </c>
    </row>
    <row r="102" spans="1:58" x14ac:dyDescent="0.25">
      <c r="A102" s="37" t="s">
        <v>228</v>
      </c>
      <c r="B102" s="60">
        <v>28494.374402085003</v>
      </c>
      <c r="C102" s="76">
        <v>57.802042438999997</v>
      </c>
      <c r="D102" s="76">
        <v>5088.2869965980008</v>
      </c>
      <c r="E102" s="61">
        <v>705.04005598900005</v>
      </c>
      <c r="F102" s="62">
        <v>1012.9054420589999</v>
      </c>
      <c r="G102" s="62">
        <v>444.99335460399999</v>
      </c>
      <c r="H102" s="62">
        <v>569.26793132900002</v>
      </c>
      <c r="I102" s="63">
        <v>2356.0802126170001</v>
      </c>
      <c r="J102" s="76">
        <v>5950.2702827109997</v>
      </c>
      <c r="K102" s="76">
        <v>16188.950437805001</v>
      </c>
      <c r="L102" s="61">
        <v>2525.9404503390001</v>
      </c>
      <c r="M102" s="62">
        <v>5174.9609631290004</v>
      </c>
      <c r="N102" s="62">
        <v>560.34406051999997</v>
      </c>
      <c r="O102" s="62">
        <v>233.505604906</v>
      </c>
      <c r="P102" s="62">
        <v>277.88298218099999</v>
      </c>
      <c r="Q102" s="62">
        <v>58.069650772000003</v>
      </c>
      <c r="R102" s="62">
        <v>7158.0743703799999</v>
      </c>
      <c r="S102" s="63">
        <v>200.17235557800001</v>
      </c>
      <c r="T102" s="64">
        <v>1209.0646425320001</v>
      </c>
      <c r="U102" s="53">
        <v>29049.666981822666</v>
      </c>
      <c r="V102" s="53">
        <v>80.275117542333334</v>
      </c>
      <c r="W102" s="53">
        <v>5250.8837179036664</v>
      </c>
      <c r="X102" s="123">
        <v>727.95646980699996</v>
      </c>
      <c r="Y102" s="123">
        <v>1029.0169693580001</v>
      </c>
      <c r="Z102" s="123">
        <v>431.71917636333336</v>
      </c>
      <c r="AA102" s="123">
        <v>553.72269962733333</v>
      </c>
      <c r="AB102" s="123">
        <v>2508.4684027479998</v>
      </c>
      <c r="AC102" s="53">
        <v>5584.5712804599998</v>
      </c>
      <c r="AD102" s="53">
        <v>16808.698003924335</v>
      </c>
      <c r="AE102" s="123">
        <v>2624.7277422359998</v>
      </c>
      <c r="AF102" s="123">
        <v>5203.4368291346664</v>
      </c>
      <c r="AG102" s="123">
        <v>657.7111180666667</v>
      </c>
      <c r="AH102" s="123">
        <v>231.47894556366668</v>
      </c>
      <c r="AI102" s="123">
        <v>275.52825466099995</v>
      </c>
      <c r="AJ102" s="123">
        <v>55.838912845333333</v>
      </c>
      <c r="AK102" s="123">
        <v>7433.4903728653335</v>
      </c>
      <c r="AL102" s="123">
        <v>326.48582855166666</v>
      </c>
      <c r="AM102" s="123">
        <v>1325.2388619923333</v>
      </c>
      <c r="AN102" s="54">
        <v>171276.28973597399</v>
      </c>
      <c r="AO102" s="54">
        <v>315.29369564400002</v>
      </c>
      <c r="AP102" s="54">
        <v>26582.075904474001</v>
      </c>
      <c r="AQ102" s="124">
        <v>6390.6090438410001</v>
      </c>
      <c r="AR102" s="124">
        <v>10650.617462118</v>
      </c>
      <c r="AS102" s="124">
        <v>1459.1305712799999</v>
      </c>
      <c r="AT102" s="124">
        <v>416.40140783100003</v>
      </c>
      <c r="AU102" s="124">
        <v>7665.3174194040002</v>
      </c>
      <c r="AV102" s="54">
        <v>19874.922579418999</v>
      </c>
      <c r="AW102" s="54">
        <v>100951.69911362999</v>
      </c>
      <c r="AX102" s="124">
        <v>23010.667280696998</v>
      </c>
      <c r="AY102" s="124">
        <v>35701.337742885997</v>
      </c>
      <c r="AZ102" s="124">
        <v>17272.896753667999</v>
      </c>
      <c r="BA102" s="124">
        <v>461.03472923599998</v>
      </c>
      <c r="BB102" s="124">
        <v>809.04568709799992</v>
      </c>
      <c r="BC102" s="124">
        <v>336.57980012199999</v>
      </c>
      <c r="BD102" s="124">
        <v>19392.604687922998</v>
      </c>
      <c r="BE102" s="124">
        <v>3967.532432</v>
      </c>
      <c r="BF102" s="124">
        <v>23552.298442807001</v>
      </c>
    </row>
    <row r="103" spans="1:58" s="107" customFormat="1" x14ac:dyDescent="0.25">
      <c r="A103" s="100" t="s">
        <v>229</v>
      </c>
      <c r="B103" s="101">
        <v>27945.072270918998</v>
      </c>
      <c r="C103" s="102">
        <v>31.698548449</v>
      </c>
      <c r="D103" s="102">
        <v>4920.9251723580001</v>
      </c>
      <c r="E103" s="103">
        <v>734.42428715100004</v>
      </c>
      <c r="F103" s="104">
        <v>970.11043542399989</v>
      </c>
      <c r="G103" s="104">
        <v>419.39863749800003</v>
      </c>
      <c r="H103" s="104">
        <v>542.90622807900002</v>
      </c>
      <c r="I103" s="105">
        <v>2254.085584206</v>
      </c>
      <c r="J103" s="102">
        <v>5846.7940154779999</v>
      </c>
      <c r="K103" s="102">
        <v>15864.929901044999</v>
      </c>
      <c r="L103" s="103">
        <v>2470.5997932199998</v>
      </c>
      <c r="M103" s="104">
        <v>5056.7767333929996</v>
      </c>
      <c r="N103" s="104">
        <v>567.64660293199995</v>
      </c>
      <c r="O103" s="104">
        <v>235.94312851800001</v>
      </c>
      <c r="P103" s="104">
        <v>281.153304843</v>
      </c>
      <c r="Q103" s="104">
        <v>45.525958692000003</v>
      </c>
      <c r="R103" s="104">
        <v>6968.8874231230002</v>
      </c>
      <c r="S103" s="105">
        <v>238.396956324</v>
      </c>
      <c r="T103" s="106">
        <v>1280.724633589</v>
      </c>
      <c r="U103" s="102">
        <v>28989.495579051334</v>
      </c>
      <c r="V103" s="102">
        <v>48.197235406999994</v>
      </c>
      <c r="W103" s="102">
        <v>5091.5751874433336</v>
      </c>
      <c r="X103" s="122">
        <v>728.94726352233329</v>
      </c>
      <c r="Y103" s="122">
        <v>1062.8315500900001</v>
      </c>
      <c r="Z103" s="122">
        <v>439.686716918</v>
      </c>
      <c r="AA103" s="122">
        <v>535.78954405933337</v>
      </c>
      <c r="AB103" s="122">
        <v>2324.3201128536671</v>
      </c>
      <c r="AC103" s="102">
        <v>5868.7453001169997</v>
      </c>
      <c r="AD103" s="102">
        <v>16643.611637607668</v>
      </c>
      <c r="AE103" s="122">
        <v>2595.4189824663335</v>
      </c>
      <c r="AF103" s="122">
        <v>5294.8009756226666</v>
      </c>
      <c r="AG103" s="122">
        <v>639.19776225199996</v>
      </c>
      <c r="AH103" s="122">
        <v>243.66639699699999</v>
      </c>
      <c r="AI103" s="122">
        <v>283.01786217466667</v>
      </c>
      <c r="AJ103" s="122">
        <v>50.422640011333328</v>
      </c>
      <c r="AK103" s="122">
        <v>7293.5560037633331</v>
      </c>
      <c r="AL103" s="122">
        <v>243.53101432033336</v>
      </c>
      <c r="AM103" s="122">
        <v>1337.3662184763334</v>
      </c>
      <c r="AN103" s="102">
        <v>173248.05744043799</v>
      </c>
      <c r="AO103" s="102">
        <v>179.00149349200001</v>
      </c>
      <c r="AP103" s="102">
        <v>27948.831167042001</v>
      </c>
      <c r="AQ103" s="122">
        <v>6770.3376137340001</v>
      </c>
      <c r="AR103" s="122">
        <v>10807.943348963001</v>
      </c>
      <c r="AS103" s="122">
        <v>1673.1955947850001</v>
      </c>
      <c r="AT103" s="122">
        <v>351.80817550900002</v>
      </c>
      <c r="AU103" s="122">
        <v>8345.5464340510007</v>
      </c>
      <c r="AV103" s="102">
        <v>20919.404543167002</v>
      </c>
      <c r="AW103" s="102">
        <v>98570.805881038003</v>
      </c>
      <c r="AX103" s="122">
        <v>22919.700615029</v>
      </c>
      <c r="AY103" s="122">
        <v>35673.184394454998</v>
      </c>
      <c r="AZ103" s="122">
        <v>16386.39655754</v>
      </c>
      <c r="BA103" s="122">
        <v>520.36381984599996</v>
      </c>
      <c r="BB103" s="122">
        <v>591.35311851599999</v>
      </c>
      <c r="BC103" s="122">
        <v>290.02683383499999</v>
      </c>
      <c r="BD103" s="122">
        <v>18847.376309806001</v>
      </c>
      <c r="BE103" s="122">
        <v>3342.4042320109997</v>
      </c>
      <c r="BF103" s="122">
        <v>25630.014355699001</v>
      </c>
    </row>
    <row r="104" spans="1:58" x14ac:dyDescent="0.25">
      <c r="A104" s="37" t="s">
        <v>230</v>
      </c>
      <c r="B104" s="60">
        <v>26860.895181444001</v>
      </c>
      <c r="C104" s="76">
        <v>31.136002963999999</v>
      </c>
      <c r="D104" s="76">
        <v>4560.2183809469998</v>
      </c>
      <c r="E104" s="61">
        <v>642.71492032100002</v>
      </c>
      <c r="F104" s="62">
        <v>932.83868560999997</v>
      </c>
      <c r="G104" s="62">
        <v>393.77799854300002</v>
      </c>
      <c r="H104" s="62">
        <v>480.26038118999998</v>
      </c>
      <c r="I104" s="63">
        <v>2110.626395283</v>
      </c>
      <c r="J104" s="76">
        <v>5993.7354587990003</v>
      </c>
      <c r="K104" s="76">
        <v>15063.923830008998</v>
      </c>
      <c r="L104" s="61">
        <v>2315.4246252110001</v>
      </c>
      <c r="M104" s="62">
        <v>4652.8679595559997</v>
      </c>
      <c r="N104" s="62">
        <v>571.64861702099995</v>
      </c>
      <c r="O104" s="62">
        <v>228.59790818299999</v>
      </c>
      <c r="P104" s="62">
        <v>254.00953363100001</v>
      </c>
      <c r="Q104" s="62">
        <v>41.717949191999999</v>
      </c>
      <c r="R104" s="62">
        <v>6823.6936919789996</v>
      </c>
      <c r="S104" s="63">
        <v>175.96354523599999</v>
      </c>
      <c r="T104" s="64">
        <v>1211.881508725</v>
      </c>
      <c r="U104" s="53">
        <v>28007.582712832333</v>
      </c>
      <c r="V104" s="53">
        <v>25.741466896999999</v>
      </c>
      <c r="W104" s="53">
        <v>4704.8822160556665</v>
      </c>
      <c r="X104" s="123">
        <v>704.50621774066667</v>
      </c>
      <c r="Y104" s="123">
        <v>1000.6175735096667</v>
      </c>
      <c r="Z104" s="123">
        <v>415.65411803699999</v>
      </c>
      <c r="AA104" s="123">
        <v>460.42211651066663</v>
      </c>
      <c r="AB104" s="123">
        <v>2123.6821902576667</v>
      </c>
      <c r="AC104" s="53">
        <v>6009.9251116860005</v>
      </c>
      <c r="AD104" s="53">
        <v>15968.105995751668</v>
      </c>
      <c r="AE104" s="123">
        <v>2462.9084691816665</v>
      </c>
      <c r="AF104" s="123">
        <v>4937.0500424496668</v>
      </c>
      <c r="AG104" s="123">
        <v>669.25235671833332</v>
      </c>
      <c r="AH104" s="123">
        <v>209.17500396233334</v>
      </c>
      <c r="AI104" s="123">
        <v>266.97613445933331</v>
      </c>
      <c r="AJ104" s="123">
        <v>52.329949972666668</v>
      </c>
      <c r="AK104" s="123">
        <v>7170.7943103703328</v>
      </c>
      <c r="AL104" s="123">
        <v>199.61972863733334</v>
      </c>
      <c r="AM104" s="123">
        <v>1298.927922442</v>
      </c>
      <c r="AN104" s="54">
        <v>168714.08170095301</v>
      </c>
      <c r="AO104" s="54">
        <v>95.984566478000005</v>
      </c>
      <c r="AP104" s="54">
        <v>25400.739244579003</v>
      </c>
      <c r="AQ104" s="124">
        <v>5985.6116804399999</v>
      </c>
      <c r="AR104" s="124">
        <v>9256.6195926600012</v>
      </c>
      <c r="AS104" s="124">
        <v>1550.9598008550001</v>
      </c>
      <c r="AT104" s="124">
        <v>306.06441235800003</v>
      </c>
      <c r="AU104" s="124">
        <v>8301.4837582660002</v>
      </c>
      <c r="AV104" s="54">
        <v>20882.691366972002</v>
      </c>
      <c r="AW104" s="54">
        <v>96509.524248318994</v>
      </c>
      <c r="AX104" s="124">
        <v>22091.293749503002</v>
      </c>
      <c r="AY104" s="124">
        <v>32477.859838772998</v>
      </c>
      <c r="AZ104" s="124">
        <v>17582.137685356</v>
      </c>
      <c r="BA104" s="124">
        <v>437.98380121800005</v>
      </c>
      <c r="BB104" s="124">
        <v>532.63819500499994</v>
      </c>
      <c r="BC104" s="124">
        <v>262.23056760500003</v>
      </c>
      <c r="BD104" s="124">
        <v>20176.741889326</v>
      </c>
      <c r="BE104" s="124">
        <v>2948.6385215330001</v>
      </c>
      <c r="BF104" s="124">
        <v>25825.142274605001</v>
      </c>
    </row>
    <row r="105" spans="1:58" x14ac:dyDescent="0.25">
      <c r="A105" s="37" t="s">
        <v>137</v>
      </c>
      <c r="B105" s="60">
        <v>26488.539568710003</v>
      </c>
      <c r="C105" s="76">
        <v>63.842376184000003</v>
      </c>
      <c r="D105" s="76">
        <v>4681.1885655850001</v>
      </c>
      <c r="E105" s="61">
        <v>678.33823383399999</v>
      </c>
      <c r="F105" s="62">
        <v>935.09500821999995</v>
      </c>
      <c r="G105" s="62">
        <v>370.04599152999998</v>
      </c>
      <c r="H105" s="62">
        <v>501.57445263099999</v>
      </c>
      <c r="I105" s="63">
        <v>2196.1348793699999</v>
      </c>
      <c r="J105" s="76">
        <v>5874.3795867509998</v>
      </c>
      <c r="K105" s="76">
        <v>14579.705040258001</v>
      </c>
      <c r="L105" s="61">
        <v>2270.6481167739998</v>
      </c>
      <c r="M105" s="62">
        <v>4656.9009605560004</v>
      </c>
      <c r="N105" s="62">
        <v>548.80852519099994</v>
      </c>
      <c r="O105" s="62">
        <v>201.00829043600001</v>
      </c>
      <c r="P105" s="62">
        <v>239.84432858299999</v>
      </c>
      <c r="Q105" s="62">
        <v>36.175609477999998</v>
      </c>
      <c r="R105" s="62">
        <v>6483.034176223</v>
      </c>
      <c r="S105" s="63">
        <v>143.28503301699999</v>
      </c>
      <c r="T105" s="64">
        <v>1289.423999932</v>
      </c>
      <c r="U105" s="53">
        <v>27206.969414336334</v>
      </c>
      <c r="V105" s="53">
        <v>42.567508824333338</v>
      </c>
      <c r="W105" s="53">
        <v>4709.6245938450002</v>
      </c>
      <c r="X105" s="123">
        <v>674.37781028466668</v>
      </c>
      <c r="Y105" s="123">
        <v>986.91592826866656</v>
      </c>
      <c r="Z105" s="123">
        <v>374.60195722100002</v>
      </c>
      <c r="AA105" s="123">
        <v>538.23066456433332</v>
      </c>
      <c r="AB105" s="123">
        <v>2135.4982335063328</v>
      </c>
      <c r="AC105" s="53">
        <v>5838.6279487916663</v>
      </c>
      <c r="AD105" s="53">
        <v>15308.843615938664</v>
      </c>
      <c r="AE105" s="123">
        <v>2345.0412540593334</v>
      </c>
      <c r="AF105" s="123">
        <v>4835.1995997449994</v>
      </c>
      <c r="AG105" s="123">
        <v>668.47092707166667</v>
      </c>
      <c r="AH105" s="123">
        <v>206.68421014600003</v>
      </c>
      <c r="AI105" s="123">
        <v>244.4271406703333</v>
      </c>
      <c r="AJ105" s="123">
        <v>40.985182780333332</v>
      </c>
      <c r="AK105" s="123">
        <v>6788.9072907973323</v>
      </c>
      <c r="AL105" s="123">
        <v>179.12801066866669</v>
      </c>
      <c r="AM105" s="123">
        <v>1307.3057469366665</v>
      </c>
      <c r="AN105" s="54">
        <v>166656.83286564599</v>
      </c>
      <c r="AO105" s="54">
        <v>198.82526248900001</v>
      </c>
      <c r="AP105" s="54">
        <v>25477.634085547001</v>
      </c>
      <c r="AQ105" s="124">
        <v>5893.7006208539997</v>
      </c>
      <c r="AR105" s="124">
        <v>9570.6435731139991</v>
      </c>
      <c r="AS105" s="124">
        <v>1268.0469394659999</v>
      </c>
      <c r="AT105" s="124">
        <v>286.37194233500003</v>
      </c>
      <c r="AU105" s="124">
        <v>8458.8710097780004</v>
      </c>
      <c r="AV105" s="54">
        <v>21033.988321779001</v>
      </c>
      <c r="AW105" s="54">
        <v>93670.945806954012</v>
      </c>
      <c r="AX105" s="124">
        <v>21489.76437592</v>
      </c>
      <c r="AY105" s="124">
        <v>33463.142698723997</v>
      </c>
      <c r="AZ105" s="124">
        <v>16568.852586110999</v>
      </c>
      <c r="BA105" s="124">
        <v>484.24714529699997</v>
      </c>
      <c r="BB105" s="124">
        <v>529.50949731000003</v>
      </c>
      <c r="BC105" s="124">
        <v>227.99362972300003</v>
      </c>
      <c r="BD105" s="124">
        <v>18411.073886909999</v>
      </c>
      <c r="BE105" s="124">
        <v>2496.3619869590002</v>
      </c>
      <c r="BF105" s="124">
        <v>26275.439388876999</v>
      </c>
    </row>
    <row r="106" spans="1:58" x14ac:dyDescent="0.25">
      <c r="A106" s="37" t="s">
        <v>231</v>
      </c>
      <c r="B106" s="60">
        <v>26574.401250833995</v>
      </c>
      <c r="C106" s="76">
        <v>61.776532414999998</v>
      </c>
      <c r="D106" s="76">
        <v>4700.2923124169993</v>
      </c>
      <c r="E106" s="61">
        <v>721.51497030099995</v>
      </c>
      <c r="F106" s="62">
        <v>939.80610047699997</v>
      </c>
      <c r="G106" s="62">
        <v>323.44246491199999</v>
      </c>
      <c r="H106" s="62">
        <v>515.52330859899996</v>
      </c>
      <c r="I106" s="63">
        <v>2200.0054681279998</v>
      </c>
      <c r="J106" s="76">
        <v>5939.7199953569998</v>
      </c>
      <c r="K106" s="76">
        <v>14498.675081335999</v>
      </c>
      <c r="L106" s="61">
        <v>2257.469971299</v>
      </c>
      <c r="M106" s="62">
        <v>4578.9441492349997</v>
      </c>
      <c r="N106" s="62">
        <v>556.40475208099997</v>
      </c>
      <c r="O106" s="62">
        <v>199.33889990500001</v>
      </c>
      <c r="P106" s="62">
        <v>218.423749087</v>
      </c>
      <c r="Q106" s="62">
        <v>39.301011234000001</v>
      </c>
      <c r="R106" s="62">
        <v>6503.4670654840002</v>
      </c>
      <c r="S106" s="63">
        <v>145.32548301099999</v>
      </c>
      <c r="T106" s="64">
        <v>1373.937329309</v>
      </c>
      <c r="U106" s="53">
        <v>27163.577990114001</v>
      </c>
      <c r="V106" s="53">
        <v>68.746824896333337</v>
      </c>
      <c r="W106" s="53">
        <v>4669.2425280880007</v>
      </c>
      <c r="X106" s="123">
        <v>704.77746166899999</v>
      </c>
      <c r="Y106" s="123">
        <v>971.00688608166672</v>
      </c>
      <c r="Z106" s="123">
        <v>341.32791965166666</v>
      </c>
      <c r="AA106" s="123">
        <v>491.83341244000002</v>
      </c>
      <c r="AB106" s="123">
        <v>2160.2968482456668</v>
      </c>
      <c r="AC106" s="53">
        <v>5879.8003159170003</v>
      </c>
      <c r="AD106" s="53">
        <v>15152.998915534998</v>
      </c>
      <c r="AE106" s="123">
        <v>2356.829035876</v>
      </c>
      <c r="AF106" s="123">
        <v>4818.7696052466663</v>
      </c>
      <c r="AG106" s="123">
        <v>679.65860003866669</v>
      </c>
      <c r="AH106" s="123">
        <v>195.17895602833335</v>
      </c>
      <c r="AI106" s="123">
        <v>222.27121116733329</v>
      </c>
      <c r="AJ106" s="123">
        <v>36.082356406999999</v>
      </c>
      <c r="AK106" s="123">
        <v>6670.7530283923334</v>
      </c>
      <c r="AL106" s="123">
        <v>173.45612237866666</v>
      </c>
      <c r="AM106" s="123">
        <v>1392.7894056776665</v>
      </c>
      <c r="AN106" s="54">
        <v>168072.414487378</v>
      </c>
      <c r="AO106" s="54">
        <v>280.095619898</v>
      </c>
      <c r="AP106" s="54">
        <v>24990.954418082001</v>
      </c>
      <c r="AQ106" s="124">
        <v>6047.3335085479994</v>
      </c>
      <c r="AR106" s="124">
        <v>9052.0040200040003</v>
      </c>
      <c r="AS106" s="124">
        <v>1190.4405510020001</v>
      </c>
      <c r="AT106" s="124">
        <v>329.49959152299999</v>
      </c>
      <c r="AU106" s="124">
        <v>8371.6767470049999</v>
      </c>
      <c r="AV106" s="54">
        <v>20825.111540949001</v>
      </c>
      <c r="AW106" s="54">
        <v>91853.910118002983</v>
      </c>
      <c r="AX106" s="124">
        <v>20219.218183420999</v>
      </c>
      <c r="AY106" s="124">
        <v>31536.353462858999</v>
      </c>
      <c r="AZ106" s="124">
        <v>18920.716462844997</v>
      </c>
      <c r="BA106" s="124">
        <v>419.69909082100003</v>
      </c>
      <c r="BB106" s="124">
        <v>602.28239102300006</v>
      </c>
      <c r="BC106" s="124">
        <v>203.558317996</v>
      </c>
      <c r="BD106" s="124">
        <v>17092.983132050998</v>
      </c>
      <c r="BE106" s="124">
        <v>2859.0990769869995</v>
      </c>
      <c r="BF106" s="124">
        <v>30122.342790446</v>
      </c>
    </row>
    <row r="107" spans="1:58" s="107" customFormat="1" x14ac:dyDescent="0.25">
      <c r="A107" s="100" t="s">
        <v>232</v>
      </c>
      <c r="B107" s="101">
        <v>26862.126372293998</v>
      </c>
      <c r="C107" s="102">
        <v>40.366905697999997</v>
      </c>
      <c r="D107" s="102">
        <v>4662.0086537099996</v>
      </c>
      <c r="E107" s="103">
        <v>707.27541121900003</v>
      </c>
      <c r="F107" s="104">
        <v>940.00713032900001</v>
      </c>
      <c r="G107" s="104">
        <v>303.29957446100002</v>
      </c>
      <c r="H107" s="104">
        <v>529.53463485500004</v>
      </c>
      <c r="I107" s="105">
        <v>2181.891902846</v>
      </c>
      <c r="J107" s="102">
        <v>6132.1973082499999</v>
      </c>
      <c r="K107" s="102">
        <v>14653.784681403</v>
      </c>
      <c r="L107" s="103">
        <v>2290.5872740969999</v>
      </c>
      <c r="M107" s="104">
        <v>4665.8572677700004</v>
      </c>
      <c r="N107" s="104">
        <v>621.25960468000005</v>
      </c>
      <c r="O107" s="104">
        <v>210.478585412</v>
      </c>
      <c r="P107" s="104">
        <v>204.85649605699999</v>
      </c>
      <c r="Q107" s="104">
        <v>44.415798004999999</v>
      </c>
      <c r="R107" s="104">
        <v>6472.4959064479999</v>
      </c>
      <c r="S107" s="105">
        <v>143.833748934</v>
      </c>
      <c r="T107" s="106">
        <v>1373.7688232329999</v>
      </c>
      <c r="U107" s="102">
        <v>27560.060489983665</v>
      </c>
      <c r="V107" s="102">
        <v>44.712962050999998</v>
      </c>
      <c r="W107" s="102">
        <v>4756.8533924450003</v>
      </c>
      <c r="X107" s="122">
        <v>719.14439960133348</v>
      </c>
      <c r="Y107" s="122">
        <v>1001.6022177883333</v>
      </c>
      <c r="Z107" s="122">
        <v>299.56031548033326</v>
      </c>
      <c r="AA107" s="122">
        <v>533.29767770066667</v>
      </c>
      <c r="AB107" s="122">
        <v>2203.2487818743334</v>
      </c>
      <c r="AC107" s="102">
        <v>5997.2545637776675</v>
      </c>
      <c r="AD107" s="102">
        <v>15289.883202859666</v>
      </c>
      <c r="AE107" s="122">
        <v>2410.7416683599999</v>
      </c>
      <c r="AF107" s="122">
        <v>4805.6048173770005</v>
      </c>
      <c r="AG107" s="122">
        <v>691.53757028233338</v>
      </c>
      <c r="AH107" s="122">
        <v>213.71544117433334</v>
      </c>
      <c r="AI107" s="122">
        <v>214.21614006733333</v>
      </c>
      <c r="AJ107" s="122">
        <v>41.179167575000001</v>
      </c>
      <c r="AK107" s="122">
        <v>6745.317887975667</v>
      </c>
      <c r="AL107" s="122">
        <v>167.57051004799999</v>
      </c>
      <c r="AM107" s="122">
        <v>1471.3563688503334</v>
      </c>
      <c r="AN107" s="102">
        <v>171937.50602741202</v>
      </c>
      <c r="AO107" s="102">
        <v>205.419604142</v>
      </c>
      <c r="AP107" s="102">
        <v>24315.631608944997</v>
      </c>
      <c r="AQ107" s="122">
        <v>6421.200078979</v>
      </c>
      <c r="AR107" s="122">
        <v>8605.1657965630002</v>
      </c>
      <c r="AS107" s="122">
        <v>894.4215030150001</v>
      </c>
      <c r="AT107" s="122">
        <v>426.78937820600004</v>
      </c>
      <c r="AU107" s="122">
        <v>7968.0548521820001</v>
      </c>
      <c r="AV107" s="102">
        <v>20618.425764045001</v>
      </c>
      <c r="AW107" s="102">
        <v>95082.961041894014</v>
      </c>
      <c r="AX107" s="122">
        <v>22555.465504174001</v>
      </c>
      <c r="AY107" s="122">
        <v>32885.796916268999</v>
      </c>
      <c r="AZ107" s="122">
        <v>19149.095137616001</v>
      </c>
      <c r="BA107" s="122">
        <v>563.61955946400008</v>
      </c>
      <c r="BB107" s="122">
        <v>474.851850958</v>
      </c>
      <c r="BC107" s="122">
        <v>221.259820168</v>
      </c>
      <c r="BD107" s="122">
        <v>16313.515571037002</v>
      </c>
      <c r="BE107" s="122">
        <v>2919.3566822080002</v>
      </c>
      <c r="BF107" s="122">
        <v>31715.068008385999</v>
      </c>
    </row>
    <row r="108" spans="1:58" x14ac:dyDescent="0.25">
      <c r="A108" s="37" t="s">
        <v>136</v>
      </c>
      <c r="B108" s="60">
        <v>27196.333632141999</v>
      </c>
      <c r="C108" s="76">
        <v>34.935457995</v>
      </c>
      <c r="D108" s="76">
        <v>4830.89145646</v>
      </c>
      <c r="E108" s="61">
        <v>747.98537862399996</v>
      </c>
      <c r="F108" s="62">
        <v>974.76808886899994</v>
      </c>
      <c r="G108" s="62">
        <v>279.90392474200002</v>
      </c>
      <c r="H108" s="62">
        <v>576.70673330600005</v>
      </c>
      <c r="I108" s="63">
        <v>2251.5273309190002</v>
      </c>
      <c r="J108" s="76">
        <v>5838.789020786</v>
      </c>
      <c r="K108" s="76">
        <v>15070.720479035999</v>
      </c>
      <c r="L108" s="61">
        <v>2439.4869094659998</v>
      </c>
      <c r="M108" s="62">
        <v>4891.5125438100004</v>
      </c>
      <c r="N108" s="62">
        <v>654.46351967800001</v>
      </c>
      <c r="O108" s="62">
        <v>201.30574689900001</v>
      </c>
      <c r="P108" s="62">
        <v>198.75351136699999</v>
      </c>
      <c r="Q108" s="62">
        <v>37.221543521000001</v>
      </c>
      <c r="R108" s="62">
        <v>6488.8397700579999</v>
      </c>
      <c r="S108" s="63">
        <v>159.13693423699999</v>
      </c>
      <c r="T108" s="64">
        <v>1420.997217865</v>
      </c>
      <c r="U108" s="53">
        <v>27710.507753911003</v>
      </c>
      <c r="V108" s="53">
        <v>33.731559395666672</v>
      </c>
      <c r="W108" s="53">
        <v>4858.4062877723327</v>
      </c>
      <c r="X108" s="123">
        <v>742.98918748400001</v>
      </c>
      <c r="Y108" s="123">
        <v>1003.1614450166667</v>
      </c>
      <c r="Z108" s="123">
        <v>269.62683514233333</v>
      </c>
      <c r="AA108" s="123">
        <v>569.9998132876666</v>
      </c>
      <c r="AB108" s="123">
        <v>2272.6290068416661</v>
      </c>
      <c r="AC108" s="53">
        <v>5817.8096518740012</v>
      </c>
      <c r="AD108" s="53">
        <v>15482.773409953999</v>
      </c>
      <c r="AE108" s="123">
        <v>2520.1283286583334</v>
      </c>
      <c r="AF108" s="123">
        <v>4897.0888607933339</v>
      </c>
      <c r="AG108" s="123">
        <v>705.05020296466671</v>
      </c>
      <c r="AH108" s="123">
        <v>216.26122729333335</v>
      </c>
      <c r="AI108" s="123">
        <v>202.28888368866669</v>
      </c>
      <c r="AJ108" s="123">
        <v>37.496178962000002</v>
      </c>
      <c r="AK108" s="123">
        <v>6733.2997187809997</v>
      </c>
      <c r="AL108" s="123">
        <v>171.16000881266666</v>
      </c>
      <c r="AM108" s="123">
        <v>1517.7868449150001</v>
      </c>
      <c r="AN108" s="54">
        <v>169054.18627889399</v>
      </c>
      <c r="AO108" s="54">
        <v>131.13489134</v>
      </c>
      <c r="AP108" s="54">
        <v>24356.048307481004</v>
      </c>
      <c r="AQ108" s="124">
        <v>6789.5936129740003</v>
      </c>
      <c r="AR108" s="124">
        <v>8396.645404031</v>
      </c>
      <c r="AS108" s="124">
        <v>931.19473465999999</v>
      </c>
      <c r="AT108" s="124">
        <v>381.46769068699996</v>
      </c>
      <c r="AU108" s="124">
        <v>7857.1468651290006</v>
      </c>
      <c r="AV108" s="54">
        <v>19837.874913943997</v>
      </c>
      <c r="AW108" s="54">
        <v>93540.832360888002</v>
      </c>
      <c r="AX108" s="124">
        <v>22213.018206279001</v>
      </c>
      <c r="AY108" s="124">
        <v>34281.163619186998</v>
      </c>
      <c r="AZ108" s="124">
        <v>17307.758803224002</v>
      </c>
      <c r="BA108" s="124">
        <v>484.43831197799994</v>
      </c>
      <c r="BB108" s="124">
        <v>438.78848243399995</v>
      </c>
      <c r="BC108" s="124">
        <v>243.06743983299998</v>
      </c>
      <c r="BD108" s="124">
        <v>15363.719147414</v>
      </c>
      <c r="BE108" s="124">
        <v>3208.8783505390002</v>
      </c>
      <c r="BF108" s="124">
        <v>31188.295805241003</v>
      </c>
    </row>
    <row r="109" spans="1:58" x14ac:dyDescent="0.25">
      <c r="A109" s="37" t="s">
        <v>135</v>
      </c>
      <c r="B109" s="60">
        <v>26890.982198946003</v>
      </c>
      <c r="C109" s="76">
        <v>89.601152036000002</v>
      </c>
      <c r="D109" s="76">
        <v>4622.1504246040004</v>
      </c>
      <c r="E109" s="61">
        <v>676.26673769900003</v>
      </c>
      <c r="F109" s="62">
        <v>944.74173126300002</v>
      </c>
      <c r="G109" s="62">
        <v>279.16984248</v>
      </c>
      <c r="H109" s="62">
        <v>613.81095874000005</v>
      </c>
      <c r="I109" s="63">
        <v>2108.161154422</v>
      </c>
      <c r="J109" s="76">
        <v>5801.3252371919998</v>
      </c>
      <c r="K109" s="76">
        <v>15046.030973274001</v>
      </c>
      <c r="L109" s="61">
        <v>2434.2725699739999</v>
      </c>
      <c r="M109" s="62">
        <v>4915.4803053619999</v>
      </c>
      <c r="N109" s="62">
        <v>753.31547309500002</v>
      </c>
      <c r="O109" s="62">
        <v>191.529780663</v>
      </c>
      <c r="P109" s="62">
        <v>181.28693790599999</v>
      </c>
      <c r="Q109" s="62">
        <v>39.963027494999999</v>
      </c>
      <c r="R109" s="62">
        <v>6374.8731036870004</v>
      </c>
      <c r="S109" s="63">
        <v>155.309775092</v>
      </c>
      <c r="T109" s="64">
        <v>1331.87441184</v>
      </c>
      <c r="U109" s="53">
        <v>27320.165742072331</v>
      </c>
      <c r="V109" s="53">
        <v>53.921159311333334</v>
      </c>
      <c r="W109" s="53">
        <v>4690.6214783223331</v>
      </c>
      <c r="X109" s="123">
        <v>712.39055353399999</v>
      </c>
      <c r="Y109" s="123">
        <v>979.43909358866676</v>
      </c>
      <c r="Z109" s="123">
        <v>276.8916708976667</v>
      </c>
      <c r="AA109" s="123">
        <v>590.93124474399997</v>
      </c>
      <c r="AB109" s="123">
        <v>2130.9689155579999</v>
      </c>
      <c r="AC109" s="53">
        <v>5720.1667991116665</v>
      </c>
      <c r="AD109" s="53">
        <v>15398.411516951997</v>
      </c>
      <c r="AE109" s="123">
        <v>2540.7499839566667</v>
      </c>
      <c r="AF109" s="123">
        <v>4976.5965620166671</v>
      </c>
      <c r="AG109" s="123">
        <v>736.74102938266662</v>
      </c>
      <c r="AH109" s="123">
        <v>196.55737409899999</v>
      </c>
      <c r="AI109" s="123">
        <v>187.92193836000001</v>
      </c>
      <c r="AJ109" s="123">
        <v>41.074020342000004</v>
      </c>
      <c r="AK109" s="123">
        <v>6545.3819362776658</v>
      </c>
      <c r="AL109" s="123">
        <v>173.38867251733333</v>
      </c>
      <c r="AM109" s="123">
        <v>1457.0447883750001</v>
      </c>
      <c r="AN109" s="54">
        <v>165509.08716044901</v>
      </c>
      <c r="AO109" s="54">
        <v>297.58548535</v>
      </c>
      <c r="AP109" s="54">
        <v>22792.548085729999</v>
      </c>
      <c r="AQ109" s="124">
        <v>6319.6887098890002</v>
      </c>
      <c r="AR109" s="124">
        <v>7186.3237140009996</v>
      </c>
      <c r="AS109" s="124">
        <v>1076.7433809260001</v>
      </c>
      <c r="AT109" s="124">
        <v>404.07611535000001</v>
      </c>
      <c r="AU109" s="124">
        <v>7805.7161655640002</v>
      </c>
      <c r="AV109" s="54">
        <v>20667.225834683999</v>
      </c>
      <c r="AW109" s="54">
        <v>92080.108415254988</v>
      </c>
      <c r="AX109" s="124">
        <v>20810.987895418002</v>
      </c>
      <c r="AY109" s="124">
        <v>33138.729658737997</v>
      </c>
      <c r="AZ109" s="124">
        <v>18365.39391581</v>
      </c>
      <c r="BA109" s="124">
        <v>457.25255931900006</v>
      </c>
      <c r="BB109" s="124">
        <v>390.78262613100003</v>
      </c>
      <c r="BC109" s="124">
        <v>329.891974855</v>
      </c>
      <c r="BD109" s="124">
        <v>15765.547926570998</v>
      </c>
      <c r="BE109" s="124">
        <v>2821.5218584129998</v>
      </c>
      <c r="BF109" s="124">
        <v>29671.619339429999</v>
      </c>
    </row>
    <row r="110" spans="1:58" x14ac:dyDescent="0.25">
      <c r="C110" s="33"/>
      <c r="D110" s="32"/>
      <c r="K110" s="32"/>
    </row>
    <row r="111" spans="1:58" x14ac:dyDescent="0.25">
      <c r="C111" s="33"/>
      <c r="D111" s="32"/>
      <c r="K111" s="32"/>
    </row>
    <row r="112" spans="1:58" x14ac:dyDescent="0.25">
      <c r="C112" s="33"/>
      <c r="D112" s="32"/>
      <c r="K112" s="32"/>
    </row>
    <row r="113" spans="3:11" x14ac:dyDescent="0.25">
      <c r="C113" s="33"/>
      <c r="D113" s="32"/>
      <c r="K113" s="32"/>
    </row>
    <row r="114" spans="3:11" x14ac:dyDescent="0.25">
      <c r="C114" s="33"/>
      <c r="D114" s="32"/>
      <c r="K114" s="32"/>
    </row>
    <row r="115" spans="3:11" x14ac:dyDescent="0.25">
      <c r="C115" s="33"/>
      <c r="D115" s="32"/>
      <c r="K115" s="32"/>
    </row>
    <row r="116" spans="3:11" x14ac:dyDescent="0.25">
      <c r="C116" s="33"/>
      <c r="D116" s="32"/>
      <c r="K116" s="32"/>
    </row>
    <row r="117" spans="3:11" x14ac:dyDescent="0.25">
      <c r="C117" s="33"/>
      <c r="D117" s="32"/>
      <c r="K117" s="32"/>
    </row>
    <row r="118" spans="3:11" x14ac:dyDescent="0.25">
      <c r="C118" s="33"/>
      <c r="D118" s="32"/>
      <c r="K118" s="32"/>
    </row>
    <row r="119" spans="3:11" x14ac:dyDescent="0.25">
      <c r="C119" s="33"/>
      <c r="D119" s="32"/>
      <c r="K119" s="32"/>
    </row>
    <row r="120" spans="3:11" x14ac:dyDescent="0.25">
      <c r="C120" s="33"/>
      <c r="D120" s="32"/>
      <c r="K120" s="32"/>
    </row>
    <row r="121" spans="3:11" x14ac:dyDescent="0.25">
      <c r="C121" s="33"/>
      <c r="D121" s="32"/>
      <c r="K121" s="32"/>
    </row>
    <row r="122" spans="3:11" x14ac:dyDescent="0.25">
      <c r="C122" s="33"/>
      <c r="D122" s="32"/>
      <c r="K122" s="32"/>
    </row>
    <row r="123" spans="3:11" x14ac:dyDescent="0.25">
      <c r="C123" s="33"/>
      <c r="D123" s="32"/>
      <c r="K123" s="32"/>
    </row>
    <row r="124" spans="3:11" x14ac:dyDescent="0.25">
      <c r="C124" s="33"/>
      <c r="D124" s="32"/>
      <c r="K124" s="32"/>
    </row>
    <row r="125" spans="3:11" x14ac:dyDescent="0.25">
      <c r="C125" s="33"/>
      <c r="D125" s="32"/>
      <c r="K125" s="32"/>
    </row>
    <row r="126" spans="3:11" x14ac:dyDescent="0.25">
      <c r="C126" s="33"/>
      <c r="D126" s="32"/>
      <c r="K126" s="32"/>
    </row>
    <row r="127" spans="3:11" x14ac:dyDescent="0.25">
      <c r="C127" s="33"/>
      <c r="D127" s="32"/>
      <c r="K127" s="32"/>
    </row>
    <row r="128" spans="3:11" x14ac:dyDescent="0.25">
      <c r="C128" s="33"/>
      <c r="D128" s="32"/>
      <c r="K128" s="32"/>
    </row>
    <row r="129" spans="3:11" x14ac:dyDescent="0.25">
      <c r="C129" s="33"/>
      <c r="D129" s="32"/>
      <c r="K129" s="32"/>
    </row>
    <row r="130" spans="3:11" x14ac:dyDescent="0.25">
      <c r="C130" s="33"/>
      <c r="D130" s="32"/>
      <c r="K130" s="32"/>
    </row>
    <row r="131" spans="3:11" x14ac:dyDescent="0.25">
      <c r="C131" s="33"/>
      <c r="D131" s="32"/>
      <c r="K131" s="32"/>
    </row>
    <row r="132" spans="3:11" x14ac:dyDescent="0.25">
      <c r="C132" s="33"/>
      <c r="D132" s="32"/>
      <c r="K132" s="32"/>
    </row>
    <row r="133" spans="3:11" x14ac:dyDescent="0.25">
      <c r="C133" s="33"/>
      <c r="D133" s="32"/>
      <c r="K133" s="32"/>
    </row>
    <row r="134" spans="3:11" x14ac:dyDescent="0.25">
      <c r="C134" s="33"/>
      <c r="D134" s="32"/>
      <c r="K134" s="32"/>
    </row>
    <row r="135" spans="3:11" x14ac:dyDescent="0.25">
      <c r="C135" s="33"/>
      <c r="D135" s="32"/>
      <c r="K135" s="32"/>
    </row>
    <row r="136" spans="3:11" x14ac:dyDescent="0.25">
      <c r="C136" s="33"/>
      <c r="D136" s="32"/>
      <c r="K136" s="32"/>
    </row>
    <row r="137" spans="3:11" x14ac:dyDescent="0.25">
      <c r="C137" s="33"/>
      <c r="D137" s="32"/>
      <c r="K137" s="32"/>
    </row>
    <row r="138" spans="3:11" x14ac:dyDescent="0.25">
      <c r="C138" s="33"/>
      <c r="D138" s="32"/>
      <c r="K138" s="32"/>
    </row>
    <row r="139" spans="3:11" x14ac:dyDescent="0.25">
      <c r="C139" s="33"/>
      <c r="D139" s="32"/>
      <c r="K139" s="32"/>
    </row>
    <row r="140" spans="3:11" x14ac:dyDescent="0.25">
      <c r="C140" s="33"/>
      <c r="D140" s="32"/>
      <c r="K140" s="32"/>
    </row>
    <row r="141" spans="3:11" x14ac:dyDescent="0.25">
      <c r="C141" s="33"/>
      <c r="D141" s="32"/>
      <c r="K141" s="32"/>
    </row>
    <row r="142" spans="3:11" x14ac:dyDescent="0.25">
      <c r="C142" s="33"/>
      <c r="D142" s="32"/>
      <c r="K142" s="32"/>
    </row>
    <row r="143" spans="3:11" x14ac:dyDescent="0.25">
      <c r="C143" s="33"/>
      <c r="D143" s="32"/>
      <c r="K143" s="32"/>
    </row>
    <row r="144" spans="3:11" x14ac:dyDescent="0.25">
      <c r="C144" s="33"/>
      <c r="D144" s="32"/>
      <c r="K144" s="32"/>
    </row>
    <row r="145" spans="3:11" x14ac:dyDescent="0.25">
      <c r="C145" s="33"/>
      <c r="D145" s="32"/>
      <c r="K145" s="32"/>
    </row>
    <row r="146" spans="3:11" x14ac:dyDescent="0.25">
      <c r="C146" s="33"/>
      <c r="D146" s="32"/>
      <c r="K146" s="32"/>
    </row>
    <row r="147" spans="3:11" x14ac:dyDescent="0.25">
      <c r="C147" s="33"/>
      <c r="D147" s="32"/>
      <c r="K147" s="32"/>
    </row>
    <row r="148" spans="3:11" x14ac:dyDescent="0.25">
      <c r="C148" s="33"/>
      <c r="D148" s="32"/>
      <c r="K148" s="32"/>
    </row>
    <row r="149" spans="3:11" x14ac:dyDescent="0.25">
      <c r="C149" s="33"/>
      <c r="D149" s="32"/>
      <c r="K149" s="32"/>
    </row>
    <row r="150" spans="3:11" x14ac:dyDescent="0.25">
      <c r="C150" s="33"/>
      <c r="D150" s="32"/>
      <c r="K150" s="32"/>
    </row>
    <row r="151" spans="3:11" x14ac:dyDescent="0.25">
      <c r="C151" s="33"/>
      <c r="D151" s="32"/>
      <c r="K151" s="32"/>
    </row>
    <row r="152" spans="3:11" x14ac:dyDescent="0.25">
      <c r="C152" s="33"/>
      <c r="D152" s="32"/>
      <c r="K152" s="32"/>
    </row>
    <row r="153" spans="3:11" x14ac:dyDescent="0.25">
      <c r="C153" s="33"/>
      <c r="D153" s="32"/>
      <c r="K153" s="32"/>
    </row>
    <row r="154" spans="3:11" x14ac:dyDescent="0.25">
      <c r="C154" s="33"/>
      <c r="D154" s="32"/>
      <c r="K154" s="32"/>
    </row>
    <row r="155" spans="3:11" x14ac:dyDescent="0.25">
      <c r="C155" s="33"/>
      <c r="D155" s="32"/>
      <c r="K155" s="32"/>
    </row>
    <row r="156" spans="3:11" x14ac:dyDescent="0.25">
      <c r="C156" s="33"/>
      <c r="D156" s="32"/>
      <c r="K156" s="32"/>
    </row>
    <row r="157" spans="3:11" x14ac:dyDescent="0.25">
      <c r="C157" s="33"/>
      <c r="D157" s="32"/>
      <c r="K157" s="32"/>
    </row>
    <row r="158" spans="3:11" x14ac:dyDescent="0.25">
      <c r="C158" s="33"/>
      <c r="D158" s="32"/>
      <c r="K158" s="32"/>
    </row>
    <row r="159" spans="3:11" x14ac:dyDescent="0.25">
      <c r="C159" s="33"/>
      <c r="D159" s="32"/>
      <c r="K159" s="32"/>
    </row>
    <row r="160" spans="3:11" x14ac:dyDescent="0.25">
      <c r="C160" s="33"/>
      <c r="D160" s="32"/>
      <c r="K160" s="32"/>
    </row>
    <row r="161" spans="3:11" x14ac:dyDescent="0.25">
      <c r="C161" s="33"/>
      <c r="D161" s="32"/>
      <c r="K161" s="32"/>
    </row>
    <row r="162" spans="3:11" x14ac:dyDescent="0.25">
      <c r="C162" s="33"/>
      <c r="D162" s="32"/>
      <c r="K162" s="32"/>
    </row>
    <row r="163" spans="3:11" x14ac:dyDescent="0.25">
      <c r="C163" s="33"/>
      <c r="D163" s="32"/>
      <c r="K163" s="32"/>
    </row>
    <row r="164" spans="3:11" x14ac:dyDescent="0.25">
      <c r="C164" s="33"/>
      <c r="D164" s="32"/>
      <c r="K164" s="32"/>
    </row>
    <row r="165" spans="3:11" x14ac:dyDescent="0.25">
      <c r="C165" s="33"/>
      <c r="D165" s="32"/>
      <c r="K165" s="32"/>
    </row>
    <row r="166" spans="3:11" x14ac:dyDescent="0.25">
      <c r="C166" s="33"/>
      <c r="D166" s="32"/>
      <c r="K166" s="32"/>
    </row>
    <row r="167" spans="3:11" x14ac:dyDescent="0.25">
      <c r="C167" s="33"/>
      <c r="D167" s="32"/>
      <c r="K167" s="32"/>
    </row>
    <row r="168" spans="3:11" x14ac:dyDescent="0.25">
      <c r="C168" s="33"/>
      <c r="D168" s="32"/>
      <c r="K168" s="32"/>
    </row>
    <row r="169" spans="3:11" x14ac:dyDescent="0.25">
      <c r="C169" s="33"/>
      <c r="D169" s="32"/>
      <c r="K169" s="32"/>
    </row>
    <row r="170" spans="3:11" x14ac:dyDescent="0.25">
      <c r="C170" s="33"/>
      <c r="D170" s="32"/>
      <c r="K170" s="32"/>
    </row>
    <row r="171" spans="3:11" x14ac:dyDescent="0.25">
      <c r="C171" s="33"/>
      <c r="D171" s="32"/>
      <c r="K171" s="32"/>
    </row>
    <row r="172" spans="3:11" x14ac:dyDescent="0.25">
      <c r="C172" s="33"/>
      <c r="D172" s="32"/>
      <c r="K172" s="32"/>
    </row>
    <row r="173" spans="3:11" x14ac:dyDescent="0.25">
      <c r="C173" s="33"/>
      <c r="D173" s="32"/>
      <c r="K173" s="32"/>
    </row>
    <row r="174" spans="3:11" x14ac:dyDescent="0.25">
      <c r="C174" s="33"/>
      <c r="D174" s="32"/>
      <c r="K174" s="32"/>
    </row>
    <row r="175" spans="3:11" x14ac:dyDescent="0.25">
      <c r="C175" s="33"/>
      <c r="D175" s="32"/>
      <c r="K175" s="32"/>
    </row>
    <row r="176" spans="3:11" x14ac:dyDescent="0.25">
      <c r="C176" s="33"/>
      <c r="D176" s="32"/>
      <c r="K176" s="32"/>
    </row>
    <row r="177" spans="3:11" x14ac:dyDescent="0.25">
      <c r="C177" s="33"/>
      <c r="D177" s="32"/>
      <c r="K177" s="32"/>
    </row>
    <row r="178" spans="3:11" x14ac:dyDescent="0.25">
      <c r="C178" s="33"/>
      <c r="D178" s="32"/>
      <c r="K178" s="32"/>
    </row>
    <row r="179" spans="3:11" x14ac:dyDescent="0.25">
      <c r="C179" s="33"/>
      <c r="D179" s="32"/>
      <c r="K179" s="32"/>
    </row>
    <row r="180" spans="3:11" x14ac:dyDescent="0.25">
      <c r="C180" s="33"/>
      <c r="D180" s="32"/>
      <c r="K180" s="32"/>
    </row>
    <row r="181" spans="3:11" x14ac:dyDescent="0.25">
      <c r="C181" s="33"/>
      <c r="D181" s="32"/>
      <c r="K181" s="32"/>
    </row>
    <row r="182" spans="3:11" x14ac:dyDescent="0.25">
      <c r="C182" s="33"/>
      <c r="D182" s="32"/>
      <c r="K182" s="32"/>
    </row>
    <row r="183" spans="3:11" x14ac:dyDescent="0.25">
      <c r="C183" s="33"/>
      <c r="D183" s="32"/>
      <c r="K183" s="32"/>
    </row>
    <row r="184" spans="3:11" x14ac:dyDescent="0.25">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F184"/>
  <sheetViews>
    <sheetView zoomScaleNormal="100" workbookViewId="0">
      <pane xSplit="1" ySplit="11" topLeftCell="B103" activePane="bottomRight" state="frozen"/>
      <selection activeCell="I13" sqref="A1:XFD1048576"/>
      <selection pane="topRight" activeCell="I13" sqref="A1:XFD1048576"/>
      <selection pane="bottomLeft" activeCell="I13" sqref="A1:XFD1048576"/>
      <selection pane="bottomRight" activeCell="G106" sqref="G106"/>
    </sheetView>
  </sheetViews>
  <sheetFormatPr baseColWidth="10" defaultColWidth="11.44140625" defaultRowHeight="14.4" x14ac:dyDescent="0.3"/>
  <cols>
    <col min="1" max="1" width="14.5546875" style="33" bestFit="1" customWidth="1"/>
    <col min="2" max="2" width="10.6640625" style="33" customWidth="1"/>
    <col min="3" max="3" width="12.44140625" style="32" customWidth="1"/>
    <col min="4" max="4" width="9.109375" style="33" bestFit="1" customWidth="1"/>
    <col min="5" max="5" width="12.44140625" style="33" customWidth="1"/>
    <col min="6" max="6" width="14" style="33" customWidth="1"/>
    <col min="7" max="7" width="14.88671875" style="33" customWidth="1"/>
    <col min="8" max="8" width="12.44140625" style="33" customWidth="1"/>
    <col min="9" max="9" width="10.44140625" style="33" bestFit="1" customWidth="1"/>
    <col min="10" max="10" width="12.44140625" style="33" customWidth="1"/>
    <col min="11" max="11" width="9.109375" style="33" bestFit="1" customWidth="1"/>
    <col min="12" max="12" width="12.109375" style="33" customWidth="1"/>
    <col min="13" max="13" width="12" style="33" customWidth="1"/>
    <col min="14" max="14" width="12.5546875" style="33" customWidth="1"/>
    <col min="15" max="15" width="14" style="33" customWidth="1"/>
    <col min="16" max="16" width="11.44140625" style="33"/>
    <col min="17" max="17" width="12.33203125" style="33" customWidth="1"/>
    <col min="18" max="18" width="16.109375" style="33" customWidth="1"/>
    <col min="19" max="19" width="10.33203125" style="33" bestFit="1" customWidth="1"/>
    <col min="20" max="20" width="14.33203125" style="33" customWidth="1"/>
    <col min="21" max="22" width="12.44140625" style="33" customWidth="1"/>
    <col min="23" max="23" width="11.44140625" style="33"/>
    <col min="24" max="24" width="12.33203125" style="33" customWidth="1"/>
    <col min="25" max="25" width="11.44140625" style="33"/>
    <col min="26" max="26" width="13.33203125" style="33" customWidth="1"/>
    <col min="27" max="27" width="11.44140625" style="33"/>
    <col min="28" max="29" width="11.5546875" style="33" bestFit="1" customWidth="1"/>
    <col min="30" max="30" width="11.44140625" style="33"/>
    <col min="31" max="31" width="13.33203125" style="33" customWidth="1"/>
    <col min="32" max="32" width="11.44140625" style="33"/>
    <col min="33" max="33" width="13.33203125" style="33" customWidth="1"/>
    <col min="34" max="34" width="14.33203125" style="33" customWidth="1"/>
    <col min="35" max="35" width="11.44140625" style="33"/>
    <col min="36" max="36" width="12.33203125" style="33" customWidth="1"/>
    <col min="37" max="37" width="12.6640625" style="33" customWidth="1"/>
    <col min="38" max="38" width="12.5546875" style="33" customWidth="1"/>
    <col min="39" max="39" width="13" customWidth="1"/>
    <col min="40" max="42" width="11.44140625" style="33"/>
    <col min="43" max="43" width="12.88671875" style="33" customWidth="1"/>
    <col min="44" max="44" width="13.33203125" style="33" customWidth="1"/>
    <col min="45" max="45" width="13.88671875" style="33" customWidth="1"/>
    <col min="46" max="47" width="11.44140625" style="33"/>
    <col min="48" max="48" width="12.109375" style="33" customWidth="1"/>
    <col min="49" max="49" width="11.44140625" style="33"/>
    <col min="50" max="50" width="13.5546875" style="33" customWidth="1"/>
    <col min="51" max="51" width="14.44140625" style="33" customWidth="1"/>
    <col min="52" max="52" width="11.44140625" style="33"/>
    <col min="53" max="53" width="13.88671875" style="33" customWidth="1"/>
    <col min="54" max="54" width="12.33203125" style="33" customWidth="1"/>
    <col min="55" max="55" width="11.88671875" style="33" customWidth="1"/>
    <col min="56" max="56" width="12.33203125" style="33" customWidth="1"/>
    <col min="57" max="57" width="11.44140625" style="33"/>
    <col min="58" max="58" width="12.5546875" style="33" customWidth="1"/>
    <col min="59" max="16384" width="11.44140625" style="33"/>
  </cols>
  <sheetData>
    <row r="1" spans="1:58" x14ac:dyDescent="0.3">
      <c r="A1" s="9" t="s">
        <v>10</v>
      </c>
      <c r="B1" s="48" t="s">
        <v>71</v>
      </c>
      <c r="C1" s="49"/>
      <c r="D1" s="49"/>
      <c r="E1" s="49"/>
      <c r="V1" s="9"/>
    </row>
    <row r="2" spans="1:58" x14ac:dyDescent="0.3">
      <c r="A2" s="8" t="s">
        <v>14</v>
      </c>
      <c r="B2" s="8" t="s">
        <v>60</v>
      </c>
      <c r="C2" s="33"/>
      <c r="V2" s="8"/>
    </row>
    <row r="3" spans="1:58" x14ac:dyDescent="0.3">
      <c r="A3" s="8" t="s">
        <v>11</v>
      </c>
      <c r="B3" s="8" t="s">
        <v>12</v>
      </c>
      <c r="C3" s="33"/>
      <c r="V3" s="8"/>
    </row>
    <row r="4" spans="1:58" x14ac:dyDescent="0.3">
      <c r="A4" s="8" t="s">
        <v>13</v>
      </c>
      <c r="B4" s="50" t="s">
        <v>68</v>
      </c>
      <c r="C4" s="33"/>
      <c r="V4" s="8"/>
    </row>
    <row r="5" spans="1:58" s="31" customFormat="1" ht="13.2" x14ac:dyDescent="0.25">
      <c r="A5" s="30" t="s">
        <v>27</v>
      </c>
      <c r="B5" s="30" t="s">
        <v>35</v>
      </c>
      <c r="R5" s="33"/>
      <c r="S5" s="33"/>
      <c r="T5" s="33"/>
      <c r="U5" s="33"/>
      <c r="V5" s="30"/>
    </row>
    <row r="6" spans="1:58" x14ac:dyDescent="0.3">
      <c r="A6" s="8" t="s">
        <v>28</v>
      </c>
      <c r="B6" s="8" t="s">
        <v>128</v>
      </c>
      <c r="C6" s="33"/>
      <c r="V6" s="8"/>
    </row>
    <row r="7" spans="1:58" x14ac:dyDescent="0.3">
      <c r="A7" s="51" t="s">
        <v>50</v>
      </c>
      <c r="B7" s="51" t="s">
        <v>133</v>
      </c>
      <c r="C7" s="65"/>
      <c r="D7" s="52"/>
      <c r="E7" s="48"/>
      <c r="F7" s="50"/>
      <c r="G7" s="49"/>
      <c r="H7" s="49"/>
      <c r="I7" s="49"/>
      <c r="J7" s="49"/>
      <c r="K7" s="49"/>
      <c r="L7" s="49"/>
      <c r="M7" s="49"/>
      <c r="V7" s="8"/>
    </row>
    <row r="8" spans="1:58" ht="13.2" x14ac:dyDescent="0.25">
      <c r="A8" s="150" t="s">
        <v>69</v>
      </c>
      <c r="B8" s="150" t="s">
        <v>126</v>
      </c>
      <c r="C8" s="65"/>
      <c r="D8" s="151"/>
      <c r="E8" s="152"/>
      <c r="F8" s="153"/>
      <c r="G8" s="154"/>
      <c r="H8" s="154"/>
      <c r="I8" s="154"/>
      <c r="J8" s="154"/>
      <c r="K8" s="154"/>
      <c r="L8" s="154"/>
      <c r="M8" s="154"/>
      <c r="V8" s="8"/>
      <c r="AM8" s="33"/>
    </row>
    <row r="9" spans="1:58" ht="15" customHeight="1" x14ac:dyDescent="0.25">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3.25" customHeight="1"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39" t="s">
        <v>122</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36" t="s">
        <v>122</v>
      </c>
    </row>
    <row r="11" spans="1:58" s="35" customFormat="1" ht="95.25" customHeight="1" x14ac:dyDescent="0.3">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49"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ht="13.2" x14ac:dyDescent="0.25">
      <c r="A12" s="37" t="s">
        <v>138</v>
      </c>
      <c r="B12" s="60">
        <v>3093.7011326270003</v>
      </c>
      <c r="C12" s="76">
        <v>12.187264021000001</v>
      </c>
      <c r="D12" s="76">
        <v>820.52439887300011</v>
      </c>
      <c r="E12" s="61">
        <v>83.581644935</v>
      </c>
      <c r="F12" s="62">
        <v>116.42267750400001</v>
      </c>
      <c r="G12" s="62">
        <v>110.133601286</v>
      </c>
      <c r="H12" s="62">
        <v>114.311171337</v>
      </c>
      <c r="I12" s="63">
        <v>396.07530381100003</v>
      </c>
      <c r="J12" s="76">
        <v>1353.848285865</v>
      </c>
      <c r="K12" s="76">
        <v>853.74056727899995</v>
      </c>
      <c r="L12" s="61">
        <v>287.16205465100001</v>
      </c>
      <c r="M12" s="62">
        <v>136.63846113899999</v>
      </c>
      <c r="N12" s="62">
        <v>35.799310286999997</v>
      </c>
      <c r="O12" s="62">
        <v>12.856416292</v>
      </c>
      <c r="P12" s="62">
        <v>65.080172230000002</v>
      </c>
      <c r="Q12" s="62">
        <v>29.299178263999998</v>
      </c>
      <c r="R12" s="62">
        <v>249.87333746199999</v>
      </c>
      <c r="S12" s="63">
        <v>37.031636954</v>
      </c>
      <c r="T12" s="64">
        <v>53.400616589000002</v>
      </c>
      <c r="U12" s="53">
        <v>3225.5549683253339</v>
      </c>
      <c r="V12" s="53">
        <v>16.470070466999999</v>
      </c>
      <c r="W12" s="53">
        <v>862.86639270500007</v>
      </c>
      <c r="X12" s="123">
        <v>85.143350322666663</v>
      </c>
      <c r="Y12" s="123">
        <v>128.93259565733334</v>
      </c>
      <c r="Z12" s="123">
        <v>90.765622586666666</v>
      </c>
      <c r="AA12" s="123">
        <v>116.35101341000001</v>
      </c>
      <c r="AB12" s="123">
        <v>441.67381072833331</v>
      </c>
      <c r="AC12" s="53">
        <v>1401.9600720749997</v>
      </c>
      <c r="AD12" s="53">
        <v>887.87974336066657</v>
      </c>
      <c r="AE12" s="123">
        <v>340.55581121899996</v>
      </c>
      <c r="AF12" s="123">
        <v>147.22868122899999</v>
      </c>
      <c r="AG12" s="123">
        <v>42.649228960333325</v>
      </c>
      <c r="AH12" s="123">
        <v>17.902982619666666</v>
      </c>
      <c r="AI12" s="123">
        <v>68.654249208333326</v>
      </c>
      <c r="AJ12" s="123">
        <v>30.36318880833333</v>
      </c>
      <c r="AK12" s="123">
        <v>210.77439049033333</v>
      </c>
      <c r="AL12" s="123">
        <v>29.751210825666664</v>
      </c>
      <c r="AM12" s="123">
        <v>56.378689717666667</v>
      </c>
      <c r="AN12" s="54">
        <v>22406.598720792997</v>
      </c>
      <c r="AO12" s="54">
        <v>111.901565952</v>
      </c>
      <c r="AP12" s="54">
        <v>4203.4406798740001</v>
      </c>
      <c r="AQ12" s="124">
        <v>512.64534376200004</v>
      </c>
      <c r="AR12" s="124">
        <v>987.34291345600002</v>
      </c>
      <c r="AS12" s="124">
        <v>407.97436008900002</v>
      </c>
      <c r="AT12" s="124">
        <v>255.81810065100001</v>
      </c>
      <c r="AU12" s="124">
        <v>2039.6599619160002</v>
      </c>
      <c r="AV12" s="54">
        <v>8070.9798183279991</v>
      </c>
      <c r="AW12" s="54">
        <v>9007.9894405729992</v>
      </c>
      <c r="AX12" s="124">
        <v>4392.4403358909994</v>
      </c>
      <c r="AY12" s="124">
        <v>1459.9638041379999</v>
      </c>
      <c r="AZ12" s="124">
        <v>437.33177453799999</v>
      </c>
      <c r="BA12" s="124">
        <v>113.200443592</v>
      </c>
      <c r="BB12" s="124">
        <v>582.096695576</v>
      </c>
      <c r="BC12" s="124">
        <v>223.54288658600001</v>
      </c>
      <c r="BD12" s="124">
        <v>1481.3554962040002</v>
      </c>
      <c r="BE12" s="124">
        <v>318.05800404799999</v>
      </c>
      <c r="BF12" s="124">
        <v>1012.287216066</v>
      </c>
    </row>
    <row r="13" spans="1:58" s="29" customFormat="1" ht="13.2" x14ac:dyDescent="0.25">
      <c r="A13" s="37" t="s">
        <v>139</v>
      </c>
      <c r="B13" s="60">
        <v>3411.1771578339999</v>
      </c>
      <c r="C13" s="76">
        <v>6.4677043860000003</v>
      </c>
      <c r="D13" s="76">
        <v>886.52877249400001</v>
      </c>
      <c r="E13" s="61">
        <v>62.363136486999998</v>
      </c>
      <c r="F13" s="62">
        <v>133.80937169800001</v>
      </c>
      <c r="G13" s="62">
        <v>152.56729895000001</v>
      </c>
      <c r="H13" s="62">
        <v>89.049380439000004</v>
      </c>
      <c r="I13" s="63">
        <v>448.73958492000003</v>
      </c>
      <c r="J13" s="76">
        <v>1516.604531147</v>
      </c>
      <c r="K13" s="76">
        <v>939.47847676800006</v>
      </c>
      <c r="L13" s="61">
        <v>311.04123019500003</v>
      </c>
      <c r="M13" s="62">
        <v>169.53539521299999</v>
      </c>
      <c r="N13" s="62">
        <v>33.140818791000001</v>
      </c>
      <c r="O13" s="62">
        <v>77.220458836000006</v>
      </c>
      <c r="P13" s="62">
        <v>35.910511481</v>
      </c>
      <c r="Q13" s="62">
        <v>35.296338315</v>
      </c>
      <c r="R13" s="62">
        <v>240.50711138599999</v>
      </c>
      <c r="S13" s="63">
        <v>36.826612550999997</v>
      </c>
      <c r="T13" s="64">
        <v>62.097673039</v>
      </c>
      <c r="U13" s="53">
        <v>3378.5425765593332</v>
      </c>
      <c r="V13" s="53">
        <v>15.028876866333334</v>
      </c>
      <c r="W13" s="53">
        <v>895.54879806966665</v>
      </c>
      <c r="X13" s="123">
        <v>89.139647018666665</v>
      </c>
      <c r="Y13" s="123">
        <v>140.30647710000002</v>
      </c>
      <c r="Z13" s="123">
        <v>126.82790364433333</v>
      </c>
      <c r="AA13" s="123">
        <v>84.09446353266668</v>
      </c>
      <c r="AB13" s="123">
        <v>455.18030677399997</v>
      </c>
      <c r="AC13" s="53">
        <v>1437.6099199346666</v>
      </c>
      <c r="AD13" s="53">
        <v>962.49573681566676</v>
      </c>
      <c r="AE13" s="123">
        <v>381.29611930500005</v>
      </c>
      <c r="AF13" s="123">
        <v>164.98334144900002</v>
      </c>
      <c r="AG13" s="123">
        <v>37.204021221333335</v>
      </c>
      <c r="AH13" s="123">
        <v>52.368556072666671</v>
      </c>
      <c r="AI13" s="123">
        <v>46.816977071666663</v>
      </c>
      <c r="AJ13" s="123">
        <v>38.517144695333336</v>
      </c>
      <c r="AK13" s="123">
        <v>203.43196996066663</v>
      </c>
      <c r="AL13" s="123">
        <v>37.877607040000008</v>
      </c>
      <c r="AM13" s="123">
        <v>67.859244872999994</v>
      </c>
      <c r="AN13" s="54">
        <v>23870.46311461</v>
      </c>
      <c r="AO13" s="54">
        <v>105.29118235499999</v>
      </c>
      <c r="AP13" s="54">
        <v>4795.2770183600005</v>
      </c>
      <c r="AQ13" s="124">
        <v>631.95598393800003</v>
      </c>
      <c r="AR13" s="124">
        <v>885.41986390199986</v>
      </c>
      <c r="AS13" s="124">
        <v>631.99883845299996</v>
      </c>
      <c r="AT13" s="124">
        <v>364.340056516</v>
      </c>
      <c r="AU13" s="124">
        <v>2281.5622755510003</v>
      </c>
      <c r="AV13" s="54">
        <v>8532.9931178179995</v>
      </c>
      <c r="AW13" s="54">
        <v>9365.3187442009985</v>
      </c>
      <c r="AX13" s="124">
        <v>4233.5317193800001</v>
      </c>
      <c r="AY13" s="124">
        <v>1603.179863523</v>
      </c>
      <c r="AZ13" s="124">
        <v>486.05995019600005</v>
      </c>
      <c r="BA13" s="124">
        <v>217.79130346400001</v>
      </c>
      <c r="BB13" s="124">
        <v>579.00043710499995</v>
      </c>
      <c r="BC13" s="124">
        <v>354.12521347500001</v>
      </c>
      <c r="BD13" s="124">
        <v>1467.4748048309998</v>
      </c>
      <c r="BE13" s="124">
        <v>424.15545222700001</v>
      </c>
      <c r="BF13" s="124">
        <v>1071.5830518759999</v>
      </c>
    </row>
    <row r="14" spans="1:58" s="29" customFormat="1" ht="13.2" x14ac:dyDescent="0.25">
      <c r="A14" s="37" t="s">
        <v>140</v>
      </c>
      <c r="B14" s="60">
        <v>3464.8032971590005</v>
      </c>
      <c r="C14" s="76">
        <v>10.825195699</v>
      </c>
      <c r="D14" s="76">
        <v>882.57489316800002</v>
      </c>
      <c r="E14" s="61">
        <v>68.357209769999997</v>
      </c>
      <c r="F14" s="62">
        <v>135.48165824399999</v>
      </c>
      <c r="G14" s="62">
        <v>143.87892074300001</v>
      </c>
      <c r="H14" s="62">
        <v>101.91378031799999</v>
      </c>
      <c r="I14" s="63">
        <v>432.943324093</v>
      </c>
      <c r="J14" s="76">
        <v>1589.511041147</v>
      </c>
      <c r="K14" s="76">
        <v>929.15379273900021</v>
      </c>
      <c r="L14" s="61">
        <v>372.40769263800001</v>
      </c>
      <c r="M14" s="62">
        <v>137.072452271</v>
      </c>
      <c r="N14" s="62">
        <v>45.717993049999997</v>
      </c>
      <c r="O14" s="62">
        <v>54.011448045999998</v>
      </c>
      <c r="P14" s="62">
        <v>44.443354575999997</v>
      </c>
      <c r="Q14" s="62">
        <v>25.539329209999998</v>
      </c>
      <c r="R14" s="62">
        <v>212.59144827</v>
      </c>
      <c r="S14" s="63">
        <v>37.370074678000002</v>
      </c>
      <c r="T14" s="64">
        <v>52.738374405999998</v>
      </c>
      <c r="U14" s="53">
        <v>3428.7872803320001</v>
      </c>
      <c r="V14" s="53">
        <v>11.707328362</v>
      </c>
      <c r="W14" s="53">
        <v>927.15702028833323</v>
      </c>
      <c r="X14" s="123">
        <v>65.909856965666677</v>
      </c>
      <c r="Y14" s="123">
        <v>147.43165755033331</v>
      </c>
      <c r="Z14" s="123">
        <v>131.15488167566664</v>
      </c>
      <c r="AA14" s="123">
        <v>83.247375409666674</v>
      </c>
      <c r="AB14" s="123">
        <v>499.41324868700002</v>
      </c>
      <c r="AC14" s="53">
        <v>1486.475688747</v>
      </c>
      <c r="AD14" s="53">
        <v>934.26926366066664</v>
      </c>
      <c r="AE14" s="123">
        <v>333.74076886466668</v>
      </c>
      <c r="AF14" s="123">
        <v>127.18915629966666</v>
      </c>
      <c r="AG14" s="123">
        <v>37.277079734666664</v>
      </c>
      <c r="AH14" s="123">
        <v>57.22055197466667</v>
      </c>
      <c r="AI14" s="123">
        <v>45.728219519666673</v>
      </c>
      <c r="AJ14" s="123">
        <v>29.528276362333333</v>
      </c>
      <c r="AK14" s="123">
        <v>265.60829601899997</v>
      </c>
      <c r="AL14" s="123">
        <v>37.976914885999996</v>
      </c>
      <c r="AM14" s="123">
        <v>69.177979273999995</v>
      </c>
      <c r="AN14" s="54">
        <v>22428.719261482998</v>
      </c>
      <c r="AO14" s="54">
        <v>102.745464877</v>
      </c>
      <c r="AP14" s="54">
        <v>4653.8528189449999</v>
      </c>
      <c r="AQ14" s="124">
        <v>498.01957840600005</v>
      </c>
      <c r="AR14" s="124">
        <v>878.86849905599991</v>
      </c>
      <c r="AS14" s="124">
        <v>539.79442164600005</v>
      </c>
      <c r="AT14" s="124">
        <v>230.28465529100001</v>
      </c>
      <c r="AU14" s="124">
        <v>2506.885664546</v>
      </c>
      <c r="AV14" s="54">
        <v>8050.6045727700002</v>
      </c>
      <c r="AW14" s="54">
        <v>8627.949286604</v>
      </c>
      <c r="AX14" s="124">
        <v>4014.3927448469994</v>
      </c>
      <c r="AY14" s="124">
        <v>1270.4198195699998</v>
      </c>
      <c r="AZ14" s="124">
        <v>353.52756283600002</v>
      </c>
      <c r="BA14" s="124">
        <v>184.35820646800002</v>
      </c>
      <c r="BB14" s="124">
        <v>405.86624491499998</v>
      </c>
      <c r="BC14" s="124">
        <v>167.70454702500001</v>
      </c>
      <c r="BD14" s="124">
        <v>1801.0600879849999</v>
      </c>
      <c r="BE14" s="124">
        <v>430.62007295799992</v>
      </c>
      <c r="BF14" s="124">
        <v>993.56711828700008</v>
      </c>
    </row>
    <row r="15" spans="1:58" s="107" customFormat="1" ht="13.2" x14ac:dyDescent="0.25">
      <c r="A15" s="100" t="s">
        <v>141</v>
      </c>
      <c r="B15" s="101">
        <v>3492.5601358670001</v>
      </c>
      <c r="C15" s="102">
        <v>6.486087972</v>
      </c>
      <c r="D15" s="102">
        <v>954.75523002600005</v>
      </c>
      <c r="E15" s="103">
        <v>69.090101329999996</v>
      </c>
      <c r="F15" s="104">
        <v>136.61099461000001</v>
      </c>
      <c r="G15" s="104">
        <v>107.898383258</v>
      </c>
      <c r="H15" s="104">
        <v>112.99206571000001</v>
      </c>
      <c r="I15" s="105">
        <v>528.16368511799999</v>
      </c>
      <c r="J15" s="102">
        <v>1559.21988799</v>
      </c>
      <c r="K15" s="102">
        <v>916.39385532599999</v>
      </c>
      <c r="L15" s="103">
        <v>348.40734165399999</v>
      </c>
      <c r="M15" s="104">
        <v>160.94029941400001</v>
      </c>
      <c r="N15" s="104">
        <v>38.921989220999997</v>
      </c>
      <c r="O15" s="104">
        <v>52.451265007000003</v>
      </c>
      <c r="P15" s="104">
        <v>55.040681270999997</v>
      </c>
      <c r="Q15" s="104">
        <v>53.838737817999998</v>
      </c>
      <c r="R15" s="104">
        <v>157.97987764800001</v>
      </c>
      <c r="S15" s="105">
        <v>48.813663292999998</v>
      </c>
      <c r="T15" s="106">
        <v>55.705074553000003</v>
      </c>
      <c r="U15" s="102">
        <v>3515.6885057226664</v>
      </c>
      <c r="V15" s="102">
        <v>9.8570906356666672</v>
      </c>
      <c r="W15" s="102">
        <v>926.33420423999996</v>
      </c>
      <c r="X15" s="122">
        <v>72.880709646</v>
      </c>
      <c r="Y15" s="122">
        <v>138.22687594499999</v>
      </c>
      <c r="Z15" s="122">
        <v>134.75023967633334</v>
      </c>
      <c r="AA15" s="122">
        <v>98.112709209000002</v>
      </c>
      <c r="AB15" s="122">
        <v>482.36366976366668</v>
      </c>
      <c r="AC15" s="102">
        <v>1561.0481712526669</v>
      </c>
      <c r="AD15" s="102">
        <v>952.4624801110001</v>
      </c>
      <c r="AE15" s="122">
        <v>350.62614187966665</v>
      </c>
      <c r="AF15" s="122">
        <v>158.31818502300001</v>
      </c>
      <c r="AG15" s="122">
        <v>48.027770669333336</v>
      </c>
      <c r="AH15" s="122">
        <v>40.484668892999998</v>
      </c>
      <c r="AI15" s="122">
        <v>44.538495986666668</v>
      </c>
      <c r="AJ15" s="122">
        <v>58.171536744000001</v>
      </c>
      <c r="AK15" s="122">
        <v>201.53347151833336</v>
      </c>
      <c r="AL15" s="122">
        <v>50.762209396999992</v>
      </c>
      <c r="AM15" s="122">
        <v>65.986559483333323</v>
      </c>
      <c r="AN15" s="102">
        <v>22102.285322451</v>
      </c>
      <c r="AO15" s="102">
        <v>116.83367541999999</v>
      </c>
      <c r="AP15" s="102">
        <v>4726.2296023599993</v>
      </c>
      <c r="AQ15" s="122">
        <v>567.47468973800005</v>
      </c>
      <c r="AR15" s="122">
        <v>887.41552929199997</v>
      </c>
      <c r="AS15" s="122">
        <v>563.78027546199996</v>
      </c>
      <c r="AT15" s="122">
        <v>242.32591576500002</v>
      </c>
      <c r="AU15" s="122">
        <v>2465.233192103</v>
      </c>
      <c r="AV15" s="102">
        <v>8239.6914873919995</v>
      </c>
      <c r="AW15" s="102">
        <v>8120.1866891030004</v>
      </c>
      <c r="AX15" s="122">
        <v>2810.445962279</v>
      </c>
      <c r="AY15" s="122">
        <v>1415.623399112</v>
      </c>
      <c r="AZ15" s="122">
        <v>478.27420000000001</v>
      </c>
      <c r="BA15" s="122">
        <v>145.409139606</v>
      </c>
      <c r="BB15" s="122">
        <v>425.78045719099998</v>
      </c>
      <c r="BC15" s="122">
        <v>792.67540215199995</v>
      </c>
      <c r="BD15" s="122">
        <v>1596.5458441540002</v>
      </c>
      <c r="BE15" s="122">
        <v>455.43228460899996</v>
      </c>
      <c r="BF15" s="122">
        <v>899.343868176</v>
      </c>
    </row>
    <row r="16" spans="1:58" s="29" customFormat="1" ht="13.2" x14ac:dyDescent="0.25">
      <c r="A16" s="37" t="s">
        <v>142</v>
      </c>
      <c r="B16" s="60">
        <v>3661.8372105459998</v>
      </c>
      <c r="C16" s="76">
        <v>13.013949577</v>
      </c>
      <c r="D16" s="76">
        <v>964.69722096500004</v>
      </c>
      <c r="E16" s="61">
        <v>78.980766556000006</v>
      </c>
      <c r="F16" s="62">
        <v>178.65413931099999</v>
      </c>
      <c r="G16" s="62">
        <v>112.413303911</v>
      </c>
      <c r="H16" s="62">
        <v>99.309351485999997</v>
      </c>
      <c r="I16" s="63">
        <v>495.33965970100002</v>
      </c>
      <c r="J16" s="76">
        <v>1587.41550093</v>
      </c>
      <c r="K16" s="76">
        <v>1051.9494257689998</v>
      </c>
      <c r="L16" s="61">
        <v>387.29444220699997</v>
      </c>
      <c r="M16" s="62">
        <v>255.19876458799999</v>
      </c>
      <c r="N16" s="62">
        <v>34.434619300999998</v>
      </c>
      <c r="O16" s="62">
        <v>42.453430932000003</v>
      </c>
      <c r="P16" s="62">
        <v>43.544591566999998</v>
      </c>
      <c r="Q16" s="62">
        <v>43.737937739000003</v>
      </c>
      <c r="R16" s="62">
        <v>179.163705212</v>
      </c>
      <c r="S16" s="63">
        <v>66.121934222999997</v>
      </c>
      <c r="T16" s="64">
        <v>44.761113305000002</v>
      </c>
      <c r="U16" s="53">
        <v>3701.8370690823335</v>
      </c>
      <c r="V16" s="53">
        <v>12.331466053</v>
      </c>
      <c r="W16" s="53">
        <v>1016.1506965343333</v>
      </c>
      <c r="X16" s="123">
        <v>64.300461252999995</v>
      </c>
      <c r="Y16" s="123">
        <v>176.70085782733335</v>
      </c>
      <c r="Z16" s="123">
        <v>130.74870243999999</v>
      </c>
      <c r="AA16" s="123">
        <v>119.13816845966666</v>
      </c>
      <c r="AB16" s="123">
        <v>525.26250655433341</v>
      </c>
      <c r="AC16" s="53">
        <v>1575.3403020006665</v>
      </c>
      <c r="AD16" s="53">
        <v>1043.6541704536664</v>
      </c>
      <c r="AE16" s="123">
        <v>403.87426201199997</v>
      </c>
      <c r="AF16" s="123">
        <v>208.811060279</v>
      </c>
      <c r="AG16" s="123">
        <v>45.913333396000006</v>
      </c>
      <c r="AH16" s="123">
        <v>36.962863781333333</v>
      </c>
      <c r="AI16" s="123">
        <v>44.452236171333332</v>
      </c>
      <c r="AJ16" s="123">
        <v>36.388123456999999</v>
      </c>
      <c r="AK16" s="123">
        <v>204.46349737799997</v>
      </c>
      <c r="AL16" s="123">
        <v>62.78879397899999</v>
      </c>
      <c r="AM16" s="123">
        <v>54.360434040666668</v>
      </c>
      <c r="AN16" s="54">
        <v>23844.447451044001</v>
      </c>
      <c r="AO16" s="54">
        <v>115.13426435599999</v>
      </c>
      <c r="AP16" s="54">
        <v>4743.2778435420005</v>
      </c>
      <c r="AQ16" s="124">
        <v>428.66198328299998</v>
      </c>
      <c r="AR16" s="124">
        <v>1089.0867541719999</v>
      </c>
      <c r="AS16" s="124">
        <v>480.29155632200002</v>
      </c>
      <c r="AT16" s="124">
        <v>277.96936955199999</v>
      </c>
      <c r="AU16" s="124">
        <v>2467.2681802130001</v>
      </c>
      <c r="AV16" s="54">
        <v>7700.4235480709995</v>
      </c>
      <c r="AW16" s="54">
        <v>10192.426939880999</v>
      </c>
      <c r="AX16" s="124">
        <v>5087.433821828</v>
      </c>
      <c r="AY16" s="124">
        <v>1669.7114470070001</v>
      </c>
      <c r="AZ16" s="124">
        <v>482.46384502699993</v>
      </c>
      <c r="BA16" s="124">
        <v>121.30947541700002</v>
      </c>
      <c r="BB16" s="124">
        <v>372.635784108</v>
      </c>
      <c r="BC16" s="124">
        <v>277.67739162099997</v>
      </c>
      <c r="BD16" s="124">
        <v>1594.7960127700001</v>
      </c>
      <c r="BE16" s="124">
        <v>586.39916210299998</v>
      </c>
      <c r="BF16" s="124">
        <v>1093.1848551940002</v>
      </c>
    </row>
    <row r="17" spans="1:58" s="29" customFormat="1" ht="13.2" x14ac:dyDescent="0.25">
      <c r="A17" s="37" t="s">
        <v>143</v>
      </c>
      <c r="B17" s="60">
        <v>3526.8015690729999</v>
      </c>
      <c r="C17" s="76">
        <v>21.148203777999999</v>
      </c>
      <c r="D17" s="76">
        <v>802.45126077899999</v>
      </c>
      <c r="E17" s="61">
        <v>79.401586409000004</v>
      </c>
      <c r="F17" s="62">
        <v>172.97410502899999</v>
      </c>
      <c r="G17" s="62">
        <v>60.196973839999998</v>
      </c>
      <c r="H17" s="62">
        <v>79.140840111000003</v>
      </c>
      <c r="I17" s="63">
        <v>410.73775539000002</v>
      </c>
      <c r="J17" s="76">
        <v>1536.4634981700001</v>
      </c>
      <c r="K17" s="76">
        <v>1123.1811408759997</v>
      </c>
      <c r="L17" s="61">
        <v>413.75577257999998</v>
      </c>
      <c r="M17" s="62">
        <v>238.10162213199999</v>
      </c>
      <c r="N17" s="62">
        <v>36.735451582000003</v>
      </c>
      <c r="O17" s="62">
        <v>39.460191651000002</v>
      </c>
      <c r="P17" s="62">
        <v>40.660566348000003</v>
      </c>
      <c r="Q17" s="62">
        <v>46.042131179999998</v>
      </c>
      <c r="R17" s="62">
        <v>235.023245672</v>
      </c>
      <c r="S17" s="63">
        <v>73.402159730999998</v>
      </c>
      <c r="T17" s="64">
        <v>43.557465469999997</v>
      </c>
      <c r="U17" s="53">
        <v>3860.7790274903332</v>
      </c>
      <c r="V17" s="53">
        <v>17.220227391333335</v>
      </c>
      <c r="W17" s="53">
        <v>856.87534521399994</v>
      </c>
      <c r="X17" s="123">
        <v>78.772620238666661</v>
      </c>
      <c r="Y17" s="123">
        <v>180.112869894</v>
      </c>
      <c r="Z17" s="123">
        <v>85.401492920333339</v>
      </c>
      <c r="AA17" s="123">
        <v>86.262885558666667</v>
      </c>
      <c r="AB17" s="123">
        <v>426.32547660233331</v>
      </c>
      <c r="AC17" s="53">
        <v>1758.8893389500001</v>
      </c>
      <c r="AD17" s="53">
        <v>1170.3121359063334</v>
      </c>
      <c r="AE17" s="123">
        <v>451.311432465</v>
      </c>
      <c r="AF17" s="123">
        <v>244.13738268</v>
      </c>
      <c r="AG17" s="123">
        <v>42.846789831333332</v>
      </c>
      <c r="AH17" s="123">
        <v>47.250223416666664</v>
      </c>
      <c r="AI17" s="123">
        <v>50.451497749666665</v>
      </c>
      <c r="AJ17" s="123">
        <v>46.451689889666675</v>
      </c>
      <c r="AK17" s="123">
        <v>217.22929314766665</v>
      </c>
      <c r="AL17" s="123">
        <v>70.633826726333339</v>
      </c>
      <c r="AM17" s="123">
        <v>57.481980028666669</v>
      </c>
      <c r="AN17" s="54">
        <v>25340.425319913003</v>
      </c>
      <c r="AO17" s="54">
        <v>136.558661414</v>
      </c>
      <c r="AP17" s="54">
        <v>4003.4102588879996</v>
      </c>
      <c r="AQ17" s="124">
        <v>492.71476766999996</v>
      </c>
      <c r="AR17" s="124">
        <v>1215.3957511680001</v>
      </c>
      <c r="AS17" s="124">
        <v>381.74476970299997</v>
      </c>
      <c r="AT17" s="124">
        <v>239.53393910400001</v>
      </c>
      <c r="AU17" s="124">
        <v>1674.0210312429999</v>
      </c>
      <c r="AV17" s="54">
        <v>9031.1040667480011</v>
      </c>
      <c r="AW17" s="54">
        <v>11016.889938009001</v>
      </c>
      <c r="AX17" s="124">
        <v>5164.3225412490001</v>
      </c>
      <c r="AY17" s="124">
        <v>1629.0232811830001</v>
      </c>
      <c r="AZ17" s="124">
        <v>557.92985468999996</v>
      </c>
      <c r="BA17" s="124">
        <v>138.69459630599999</v>
      </c>
      <c r="BB17" s="124">
        <v>420.31778067799996</v>
      </c>
      <c r="BC17" s="124">
        <v>536.11872255399999</v>
      </c>
      <c r="BD17" s="124">
        <v>1826.8662926720001</v>
      </c>
      <c r="BE17" s="124">
        <v>743.61686867699996</v>
      </c>
      <c r="BF17" s="124">
        <v>1152.462394854</v>
      </c>
    </row>
    <row r="18" spans="1:58" s="29" customFormat="1" ht="13.2" x14ac:dyDescent="0.25">
      <c r="A18" s="37" t="s">
        <v>144</v>
      </c>
      <c r="B18" s="60">
        <v>3905.7294696870003</v>
      </c>
      <c r="C18" s="76">
        <v>34.246214952999999</v>
      </c>
      <c r="D18" s="76">
        <v>864.96845207199999</v>
      </c>
      <c r="E18" s="61">
        <v>88.887044144000001</v>
      </c>
      <c r="F18" s="62">
        <v>182.55065814400001</v>
      </c>
      <c r="G18" s="62">
        <v>51.357494230999997</v>
      </c>
      <c r="H18" s="62">
        <v>89.007351897000007</v>
      </c>
      <c r="I18" s="63">
        <v>453.16590365600001</v>
      </c>
      <c r="J18" s="76">
        <v>1833.6402923220001</v>
      </c>
      <c r="K18" s="76">
        <v>1119.429485872</v>
      </c>
      <c r="L18" s="61">
        <v>482.15124477099999</v>
      </c>
      <c r="M18" s="62">
        <v>211.94737894599999</v>
      </c>
      <c r="N18" s="62">
        <v>42.936785577999999</v>
      </c>
      <c r="O18" s="62">
        <v>18.887776739</v>
      </c>
      <c r="P18" s="62">
        <v>50.366006358999996</v>
      </c>
      <c r="Q18" s="62">
        <v>37.257425300000001</v>
      </c>
      <c r="R18" s="62">
        <v>231.907208682</v>
      </c>
      <c r="S18" s="63">
        <v>43.975659497000002</v>
      </c>
      <c r="T18" s="64">
        <v>53.445024468</v>
      </c>
      <c r="U18" s="53">
        <v>3889.703532828667</v>
      </c>
      <c r="V18" s="53">
        <v>26.137251979333332</v>
      </c>
      <c r="W18" s="53">
        <v>838.74669731333336</v>
      </c>
      <c r="X18" s="123">
        <v>93.708301772666672</v>
      </c>
      <c r="Y18" s="123">
        <v>169.69397435799999</v>
      </c>
      <c r="Z18" s="123">
        <v>63.190046027666661</v>
      </c>
      <c r="AA18" s="123">
        <v>73.06558226366667</v>
      </c>
      <c r="AB18" s="123">
        <v>439.0887928913333</v>
      </c>
      <c r="AC18" s="53">
        <v>1803.0091367379998</v>
      </c>
      <c r="AD18" s="53">
        <v>1160.3348891849998</v>
      </c>
      <c r="AE18" s="123">
        <v>490.227087278</v>
      </c>
      <c r="AF18" s="123">
        <v>223.49642239466667</v>
      </c>
      <c r="AG18" s="123">
        <v>50.439901086333329</v>
      </c>
      <c r="AH18" s="123">
        <v>24.979106607000002</v>
      </c>
      <c r="AI18" s="123">
        <v>40.668766982000001</v>
      </c>
      <c r="AJ18" s="123">
        <v>43.945866556333335</v>
      </c>
      <c r="AK18" s="123">
        <v>239.10486343100001</v>
      </c>
      <c r="AL18" s="123">
        <v>47.472874849666674</v>
      </c>
      <c r="AM18" s="123">
        <v>61.475557612999999</v>
      </c>
      <c r="AN18" s="54">
        <v>24933.257368914001</v>
      </c>
      <c r="AO18" s="54">
        <v>215.22391871799999</v>
      </c>
      <c r="AP18" s="54">
        <v>4259.4248606399997</v>
      </c>
      <c r="AQ18" s="124">
        <v>672.71588910000003</v>
      </c>
      <c r="AR18" s="124">
        <v>1074.512979914</v>
      </c>
      <c r="AS18" s="124">
        <v>240.58844643700002</v>
      </c>
      <c r="AT18" s="124">
        <v>232.23440577100001</v>
      </c>
      <c r="AU18" s="124">
        <v>2039.3731394179999</v>
      </c>
      <c r="AV18" s="54">
        <v>8893.4594670359984</v>
      </c>
      <c r="AW18" s="54">
        <v>10595.931412377</v>
      </c>
      <c r="AX18" s="124">
        <v>5405.1201217879998</v>
      </c>
      <c r="AY18" s="124">
        <v>1615.150981625</v>
      </c>
      <c r="AZ18" s="124">
        <v>512.217531334</v>
      </c>
      <c r="BA18" s="124">
        <v>99.387625713000006</v>
      </c>
      <c r="BB18" s="124">
        <v>258.58367415600003</v>
      </c>
      <c r="BC18" s="124">
        <v>476.35448726900006</v>
      </c>
      <c r="BD18" s="124">
        <v>1699.2008376260001</v>
      </c>
      <c r="BE18" s="124">
        <v>529.91615286599995</v>
      </c>
      <c r="BF18" s="124">
        <v>969.21771014299998</v>
      </c>
    </row>
    <row r="19" spans="1:58" s="107" customFormat="1" ht="13.2" x14ac:dyDescent="0.25">
      <c r="A19" s="100" t="s">
        <v>145</v>
      </c>
      <c r="B19" s="101">
        <v>3994.4255631010001</v>
      </c>
      <c r="C19" s="102">
        <v>39.788416292000001</v>
      </c>
      <c r="D19" s="102">
        <v>817.88988203300005</v>
      </c>
      <c r="E19" s="103">
        <v>90.690158691999997</v>
      </c>
      <c r="F19" s="104">
        <v>169.39755698900001</v>
      </c>
      <c r="G19" s="104">
        <v>61.088181255000002</v>
      </c>
      <c r="H19" s="104">
        <v>99.929628082999997</v>
      </c>
      <c r="I19" s="105">
        <v>396.78435701400002</v>
      </c>
      <c r="J19" s="102">
        <v>1810.1131685969999</v>
      </c>
      <c r="K19" s="102">
        <v>1249.582312302</v>
      </c>
      <c r="L19" s="103">
        <v>450.71402102500002</v>
      </c>
      <c r="M19" s="104">
        <v>265.94708398300003</v>
      </c>
      <c r="N19" s="104">
        <v>46.861357560999998</v>
      </c>
      <c r="O19" s="104">
        <v>20.785530688000001</v>
      </c>
      <c r="P19" s="104">
        <v>182.60890469399999</v>
      </c>
      <c r="Q19" s="104">
        <v>22.375369933999998</v>
      </c>
      <c r="R19" s="104">
        <v>216.10357353000001</v>
      </c>
      <c r="S19" s="105">
        <v>44.186470886999999</v>
      </c>
      <c r="T19" s="106">
        <v>77.051783877000005</v>
      </c>
      <c r="U19" s="102">
        <v>3949.1527659976668</v>
      </c>
      <c r="V19" s="102">
        <v>35.254569738333338</v>
      </c>
      <c r="W19" s="102">
        <v>798.80698569599997</v>
      </c>
      <c r="X19" s="122">
        <v>76.512574024666662</v>
      </c>
      <c r="Y19" s="122">
        <v>176.57261236433337</v>
      </c>
      <c r="Z19" s="122">
        <v>59.549091470999997</v>
      </c>
      <c r="AA19" s="122">
        <v>94.676448317666669</v>
      </c>
      <c r="AB19" s="122">
        <v>391.49625951833332</v>
      </c>
      <c r="AC19" s="102">
        <v>1795.6549937286666</v>
      </c>
      <c r="AD19" s="102">
        <v>1228.0202562023333</v>
      </c>
      <c r="AE19" s="122">
        <v>512.07246896266668</v>
      </c>
      <c r="AF19" s="122">
        <v>237.768738329</v>
      </c>
      <c r="AG19" s="122">
        <v>52.029566168000002</v>
      </c>
      <c r="AH19" s="122">
        <v>20.220601833666667</v>
      </c>
      <c r="AI19" s="122">
        <v>73.611098651666666</v>
      </c>
      <c r="AJ19" s="122">
        <v>37.685872285666669</v>
      </c>
      <c r="AK19" s="122">
        <v>243.6707711396667</v>
      </c>
      <c r="AL19" s="122">
        <v>50.961138831999996</v>
      </c>
      <c r="AM19" s="122">
        <v>91.415960632333338</v>
      </c>
      <c r="AN19" s="102">
        <v>25990.377064236996</v>
      </c>
      <c r="AO19" s="102">
        <v>197.862853774</v>
      </c>
      <c r="AP19" s="102">
        <v>4235.5398027339997</v>
      </c>
      <c r="AQ19" s="122">
        <v>520.31284804799998</v>
      </c>
      <c r="AR19" s="122">
        <v>1253.062423698</v>
      </c>
      <c r="AS19" s="122">
        <v>265.38111553299996</v>
      </c>
      <c r="AT19" s="122">
        <v>358.55470550300004</v>
      </c>
      <c r="AU19" s="122">
        <v>1838.2287099519999</v>
      </c>
      <c r="AV19" s="102">
        <v>9055.2714371290003</v>
      </c>
      <c r="AW19" s="102">
        <v>11144.039546329999</v>
      </c>
      <c r="AX19" s="122">
        <v>5515.341556976</v>
      </c>
      <c r="AY19" s="122">
        <v>1703.808700759</v>
      </c>
      <c r="AZ19" s="122">
        <v>689.98193861799996</v>
      </c>
      <c r="BA19" s="122">
        <v>93.054692344000003</v>
      </c>
      <c r="BB19" s="122">
        <v>730.607860652</v>
      </c>
      <c r="BC19" s="122">
        <v>333.45401271600002</v>
      </c>
      <c r="BD19" s="122">
        <v>1641.089804538</v>
      </c>
      <c r="BE19" s="122">
        <v>436.700979727</v>
      </c>
      <c r="BF19" s="122">
        <v>1357.66342427</v>
      </c>
    </row>
    <row r="20" spans="1:58" s="29" customFormat="1" ht="13.2" x14ac:dyDescent="0.25">
      <c r="A20" s="37" t="s">
        <v>146</v>
      </c>
      <c r="B20" s="60">
        <v>4088.7656729700002</v>
      </c>
      <c r="C20" s="76">
        <v>31.944824932</v>
      </c>
      <c r="D20" s="76">
        <v>852.28701707200003</v>
      </c>
      <c r="E20" s="61">
        <v>105.31531377100001</v>
      </c>
      <c r="F20" s="62">
        <v>156.89521114000001</v>
      </c>
      <c r="G20" s="62">
        <v>76.063692821000004</v>
      </c>
      <c r="H20" s="62">
        <v>109.30438326300001</v>
      </c>
      <c r="I20" s="63">
        <v>404.70841607699998</v>
      </c>
      <c r="J20" s="76">
        <v>1913.344377269</v>
      </c>
      <c r="K20" s="76">
        <v>1207.8220609930002</v>
      </c>
      <c r="L20" s="61">
        <v>529.82633601400005</v>
      </c>
      <c r="M20" s="62">
        <v>220.49235371500001</v>
      </c>
      <c r="N20" s="62">
        <v>67.478286834000002</v>
      </c>
      <c r="O20" s="62">
        <v>11.590131655</v>
      </c>
      <c r="P20" s="62">
        <v>58.861392907999999</v>
      </c>
      <c r="Q20" s="62">
        <v>44.435765850000003</v>
      </c>
      <c r="R20" s="62">
        <v>226.71302213199999</v>
      </c>
      <c r="S20" s="63">
        <v>48.424771884999998</v>
      </c>
      <c r="T20" s="64">
        <v>83.367392703999997</v>
      </c>
      <c r="U20" s="53">
        <v>4023.0372825553336</v>
      </c>
      <c r="V20" s="53">
        <v>41.161892891666668</v>
      </c>
      <c r="W20" s="53">
        <v>830.53257446666669</v>
      </c>
      <c r="X20" s="123">
        <v>110.53702321566668</v>
      </c>
      <c r="Y20" s="123">
        <v>162.66777086066665</v>
      </c>
      <c r="Z20" s="123">
        <v>70.352377818666682</v>
      </c>
      <c r="AA20" s="123">
        <v>110.350037645</v>
      </c>
      <c r="AB20" s="123">
        <v>376.62536492666663</v>
      </c>
      <c r="AC20" s="53">
        <v>1779.9839894889999</v>
      </c>
      <c r="AD20" s="53">
        <v>1271.5179413903334</v>
      </c>
      <c r="AE20" s="123">
        <v>510.73067029066669</v>
      </c>
      <c r="AF20" s="123">
        <v>235.07386269733334</v>
      </c>
      <c r="AG20" s="123">
        <v>66.131107247999992</v>
      </c>
      <c r="AH20" s="123">
        <v>15.882288413333335</v>
      </c>
      <c r="AI20" s="123">
        <v>120.12996322966667</v>
      </c>
      <c r="AJ20" s="123">
        <v>36.8175132</v>
      </c>
      <c r="AK20" s="123">
        <v>229.62988761966665</v>
      </c>
      <c r="AL20" s="123">
        <v>57.122648691666662</v>
      </c>
      <c r="AM20" s="123">
        <v>99.840884317666678</v>
      </c>
      <c r="AN20" s="54">
        <v>26052.973054171998</v>
      </c>
      <c r="AO20" s="54">
        <v>226.90949569900002</v>
      </c>
      <c r="AP20" s="54">
        <v>4737.7316276069996</v>
      </c>
      <c r="AQ20" s="124">
        <v>907.60228536800014</v>
      </c>
      <c r="AR20" s="124">
        <v>1223.1817444140001</v>
      </c>
      <c r="AS20" s="124">
        <v>318.511941772</v>
      </c>
      <c r="AT20" s="124">
        <v>386.54145810600005</v>
      </c>
      <c r="AU20" s="124">
        <v>1901.8941979470001</v>
      </c>
      <c r="AV20" s="54">
        <v>8727.3350307050005</v>
      </c>
      <c r="AW20" s="54">
        <v>10965.027635292001</v>
      </c>
      <c r="AX20" s="124">
        <v>5170.5761364629998</v>
      </c>
      <c r="AY20" s="124">
        <v>1606.0456872170002</v>
      </c>
      <c r="AZ20" s="124">
        <v>798.47940054100002</v>
      </c>
      <c r="BA20" s="124">
        <v>72.444383056000007</v>
      </c>
      <c r="BB20" s="124">
        <v>874.03761764399997</v>
      </c>
      <c r="BC20" s="124">
        <v>290.16889975499998</v>
      </c>
      <c r="BD20" s="124">
        <v>1675.0864854609999</v>
      </c>
      <c r="BE20" s="124">
        <v>478.18902515499997</v>
      </c>
      <c r="BF20" s="124">
        <v>1395.969264869</v>
      </c>
    </row>
    <row r="21" spans="1:58" s="29" customFormat="1" ht="13.2" x14ac:dyDescent="0.25">
      <c r="A21" s="37" t="s">
        <v>147</v>
      </c>
      <c r="B21" s="60">
        <v>4043.1913309709998</v>
      </c>
      <c r="C21" s="76">
        <v>31.070793114000001</v>
      </c>
      <c r="D21" s="76">
        <v>950.65124001699996</v>
      </c>
      <c r="E21" s="61">
        <v>101.09167135</v>
      </c>
      <c r="F21" s="62">
        <v>243.77169390899999</v>
      </c>
      <c r="G21" s="62">
        <v>90.074832001999994</v>
      </c>
      <c r="H21" s="62">
        <v>95.539137663999995</v>
      </c>
      <c r="I21" s="63">
        <v>420.17390509199998</v>
      </c>
      <c r="J21" s="76">
        <v>1795.4503359289999</v>
      </c>
      <c r="K21" s="76">
        <v>1186.6178681039999</v>
      </c>
      <c r="L21" s="61">
        <v>506.599382343</v>
      </c>
      <c r="M21" s="62">
        <v>223.95056797999999</v>
      </c>
      <c r="N21" s="62">
        <v>69.695469696999993</v>
      </c>
      <c r="O21" s="62">
        <v>16.182962809999999</v>
      </c>
      <c r="P21" s="62">
        <v>43.304522992000003</v>
      </c>
      <c r="Q21" s="62">
        <v>38.889329314999998</v>
      </c>
      <c r="R21" s="62">
        <v>242.23310646799999</v>
      </c>
      <c r="S21" s="63">
        <v>45.762526499000003</v>
      </c>
      <c r="T21" s="64">
        <v>79.401093806999995</v>
      </c>
      <c r="U21" s="53">
        <v>3901.0441507463329</v>
      </c>
      <c r="V21" s="53">
        <v>37.206454473999997</v>
      </c>
      <c r="W21" s="53">
        <v>869.92785313033335</v>
      </c>
      <c r="X21" s="123">
        <v>114.05555200366666</v>
      </c>
      <c r="Y21" s="123">
        <v>192.95601202033333</v>
      </c>
      <c r="Z21" s="123">
        <v>78.784682207999992</v>
      </c>
      <c r="AA21" s="123">
        <v>97.414888971333326</v>
      </c>
      <c r="AB21" s="123">
        <v>386.71671792699999</v>
      </c>
      <c r="AC21" s="53">
        <v>1747.7676276076666</v>
      </c>
      <c r="AD21" s="53">
        <v>1153.2163514686665</v>
      </c>
      <c r="AE21" s="123">
        <v>466.40824070000002</v>
      </c>
      <c r="AF21" s="123">
        <v>222.15104698100001</v>
      </c>
      <c r="AG21" s="123">
        <v>69.333988872666666</v>
      </c>
      <c r="AH21" s="123">
        <v>18.331009659999999</v>
      </c>
      <c r="AI21" s="123">
        <v>62.901992494666665</v>
      </c>
      <c r="AJ21" s="123">
        <v>35.398885649999997</v>
      </c>
      <c r="AK21" s="123">
        <v>236.25534496866666</v>
      </c>
      <c r="AL21" s="123">
        <v>42.435842141666662</v>
      </c>
      <c r="AM21" s="123">
        <v>92.925864065666659</v>
      </c>
      <c r="AN21" s="54">
        <v>25613.848640223001</v>
      </c>
      <c r="AO21" s="54">
        <v>206.10832838900001</v>
      </c>
      <c r="AP21" s="54">
        <v>4783.5697846069997</v>
      </c>
      <c r="AQ21" s="124">
        <v>710.275786713</v>
      </c>
      <c r="AR21" s="124">
        <v>1330.5696974319999</v>
      </c>
      <c r="AS21" s="124">
        <v>563.52161857600004</v>
      </c>
      <c r="AT21" s="124">
        <v>249.45221593100001</v>
      </c>
      <c r="AU21" s="124">
        <v>1929.750465955</v>
      </c>
      <c r="AV21" s="54">
        <v>8447.2316226670009</v>
      </c>
      <c r="AW21" s="54">
        <v>10534.461570135001</v>
      </c>
      <c r="AX21" s="124">
        <v>4858.866315798</v>
      </c>
      <c r="AY21" s="124">
        <v>1641.5841332910002</v>
      </c>
      <c r="AZ21" s="124">
        <v>811.52173329900006</v>
      </c>
      <c r="BA21" s="124">
        <v>70.555069997000004</v>
      </c>
      <c r="BB21" s="124">
        <v>704.99834846199997</v>
      </c>
      <c r="BC21" s="124">
        <v>172.96437969300001</v>
      </c>
      <c r="BD21" s="124">
        <v>1828.131751679</v>
      </c>
      <c r="BE21" s="124">
        <v>445.83983791599996</v>
      </c>
      <c r="BF21" s="124">
        <v>1642.4773344249998</v>
      </c>
    </row>
    <row r="22" spans="1:58" s="29" customFormat="1" ht="13.2" x14ac:dyDescent="0.25">
      <c r="A22" s="37" t="s">
        <v>148</v>
      </c>
      <c r="B22" s="60">
        <v>3570.3222294939997</v>
      </c>
      <c r="C22" s="76">
        <v>31.858025089000002</v>
      </c>
      <c r="D22" s="76">
        <v>744.79086650299996</v>
      </c>
      <c r="E22" s="61">
        <v>82.065858515000002</v>
      </c>
      <c r="F22" s="62">
        <v>107.694654949</v>
      </c>
      <c r="G22" s="62">
        <v>83.773068973999997</v>
      </c>
      <c r="H22" s="62">
        <v>81.440138644000001</v>
      </c>
      <c r="I22" s="63">
        <v>389.81714542100002</v>
      </c>
      <c r="J22" s="76">
        <v>1542.281399316</v>
      </c>
      <c r="K22" s="76">
        <v>1160.2497751689998</v>
      </c>
      <c r="L22" s="61">
        <v>453.51113260300002</v>
      </c>
      <c r="M22" s="62">
        <v>252.720697417</v>
      </c>
      <c r="N22" s="62">
        <v>73.422596691999999</v>
      </c>
      <c r="O22" s="62">
        <v>17.868995295000001</v>
      </c>
      <c r="P22" s="62">
        <v>56.633884498</v>
      </c>
      <c r="Q22" s="62">
        <v>34.687247823</v>
      </c>
      <c r="R22" s="62">
        <v>193.18942309299999</v>
      </c>
      <c r="S22" s="63">
        <v>78.215797748</v>
      </c>
      <c r="T22" s="64">
        <v>91.142163417000006</v>
      </c>
      <c r="U22" s="53">
        <v>3841.8325974166669</v>
      </c>
      <c r="V22" s="53">
        <v>35.423618273000002</v>
      </c>
      <c r="W22" s="53">
        <v>809.39322788666675</v>
      </c>
      <c r="X22" s="123">
        <v>90.728280736000002</v>
      </c>
      <c r="Y22" s="123">
        <v>148.97044725700002</v>
      </c>
      <c r="Z22" s="123">
        <v>90.637901645666673</v>
      </c>
      <c r="AA22" s="123">
        <v>71.010860547333337</v>
      </c>
      <c r="AB22" s="123">
        <v>408.04573770066668</v>
      </c>
      <c r="AC22" s="53">
        <v>1708.8576809806666</v>
      </c>
      <c r="AD22" s="53">
        <v>1191.5736573449999</v>
      </c>
      <c r="AE22" s="123">
        <v>490.51543350566664</v>
      </c>
      <c r="AF22" s="123">
        <v>245.79171732066666</v>
      </c>
      <c r="AG22" s="123">
        <v>73.20485146499999</v>
      </c>
      <c r="AH22" s="123">
        <v>26.412629296666669</v>
      </c>
      <c r="AI22" s="123">
        <v>37.252701915999999</v>
      </c>
      <c r="AJ22" s="123">
        <v>39.888105271333337</v>
      </c>
      <c r="AK22" s="123">
        <v>215.69061950433334</v>
      </c>
      <c r="AL22" s="123">
        <v>62.817599065333333</v>
      </c>
      <c r="AM22" s="123">
        <v>96.584412931333347</v>
      </c>
      <c r="AN22" s="54">
        <v>24574.386377114002</v>
      </c>
      <c r="AO22" s="54">
        <v>123.835262527</v>
      </c>
      <c r="AP22" s="54">
        <v>4365.8966817660003</v>
      </c>
      <c r="AQ22" s="124">
        <v>690.39510188500003</v>
      </c>
      <c r="AR22" s="124">
        <v>1001.654332901</v>
      </c>
      <c r="AS22" s="124">
        <v>344.98293216499997</v>
      </c>
      <c r="AT22" s="124">
        <v>250.89416974400001</v>
      </c>
      <c r="AU22" s="124">
        <v>2077.9701450709999</v>
      </c>
      <c r="AV22" s="54">
        <v>7680.6230106250005</v>
      </c>
      <c r="AW22" s="54">
        <v>10437.598862245</v>
      </c>
      <c r="AX22" s="124">
        <v>4763.2580619319997</v>
      </c>
      <c r="AY22" s="124">
        <v>1805.2658232620001</v>
      </c>
      <c r="AZ22" s="124">
        <v>907.8918949020001</v>
      </c>
      <c r="BA22" s="124">
        <v>71.497037098000007</v>
      </c>
      <c r="BB22" s="124">
        <v>341.66786260800001</v>
      </c>
      <c r="BC22" s="124">
        <v>245.79406308599999</v>
      </c>
      <c r="BD22" s="124">
        <v>1724.197794874</v>
      </c>
      <c r="BE22" s="124">
        <v>578.02632448300005</v>
      </c>
      <c r="BF22" s="124">
        <v>1966.432559951</v>
      </c>
    </row>
    <row r="23" spans="1:58" s="107" customFormat="1" ht="13.2" x14ac:dyDescent="0.25">
      <c r="A23" s="100" t="s">
        <v>149</v>
      </c>
      <c r="B23" s="101">
        <v>3794.6657301400001</v>
      </c>
      <c r="C23" s="102">
        <v>14.958292567999999</v>
      </c>
      <c r="D23" s="102">
        <v>822.54267130699998</v>
      </c>
      <c r="E23" s="103">
        <v>99.049895645000007</v>
      </c>
      <c r="F23" s="104">
        <v>168.457162891</v>
      </c>
      <c r="G23" s="104">
        <v>60.835593101999997</v>
      </c>
      <c r="H23" s="104">
        <v>69.524110188999998</v>
      </c>
      <c r="I23" s="105">
        <v>424.67590947999997</v>
      </c>
      <c r="J23" s="102">
        <v>1749.8994769630001</v>
      </c>
      <c r="K23" s="102">
        <v>1132.521928251</v>
      </c>
      <c r="L23" s="103">
        <v>510.36258729299999</v>
      </c>
      <c r="M23" s="104">
        <v>209.24795589999999</v>
      </c>
      <c r="N23" s="104">
        <v>61.117978505000004</v>
      </c>
      <c r="O23" s="104">
        <v>12.351347513</v>
      </c>
      <c r="P23" s="104">
        <v>48.095097744999997</v>
      </c>
      <c r="Q23" s="104">
        <v>23.970282968999999</v>
      </c>
      <c r="R23" s="104">
        <v>215.57290381300001</v>
      </c>
      <c r="S23" s="105">
        <v>51.803774513</v>
      </c>
      <c r="T23" s="106">
        <v>74.743361050999994</v>
      </c>
      <c r="U23" s="102">
        <v>3820.9347394476663</v>
      </c>
      <c r="V23" s="102">
        <v>23.703250925999999</v>
      </c>
      <c r="W23" s="102">
        <v>802.44204982266672</v>
      </c>
      <c r="X23" s="122">
        <v>94.221787140666677</v>
      </c>
      <c r="Y23" s="122">
        <v>173.73854504333335</v>
      </c>
      <c r="Z23" s="122">
        <v>66.047561884333334</v>
      </c>
      <c r="AA23" s="122">
        <v>82.830611348000005</v>
      </c>
      <c r="AB23" s="122">
        <v>385.60354440633336</v>
      </c>
      <c r="AC23" s="102">
        <v>1737.9586573193335</v>
      </c>
      <c r="AD23" s="102">
        <v>1167.9755840933335</v>
      </c>
      <c r="AE23" s="122">
        <v>475.41153203599998</v>
      </c>
      <c r="AF23" s="122">
        <v>240.89283848633332</v>
      </c>
      <c r="AG23" s="122">
        <v>72.920289014000005</v>
      </c>
      <c r="AH23" s="122">
        <v>20.201556275666665</v>
      </c>
      <c r="AI23" s="122">
        <v>47.994892037333329</v>
      </c>
      <c r="AJ23" s="122">
        <v>29.645851071999999</v>
      </c>
      <c r="AK23" s="122">
        <v>223.45379002766666</v>
      </c>
      <c r="AL23" s="122">
        <v>57.454835144333337</v>
      </c>
      <c r="AM23" s="122">
        <v>88.855197286333336</v>
      </c>
      <c r="AN23" s="102">
        <v>26117.633253635999</v>
      </c>
      <c r="AO23" s="102">
        <v>101.833774103</v>
      </c>
      <c r="AP23" s="102">
        <v>4757.0282099359993</v>
      </c>
      <c r="AQ23" s="122">
        <v>681.751725502</v>
      </c>
      <c r="AR23" s="122">
        <v>1426.22963185</v>
      </c>
      <c r="AS23" s="122">
        <v>344.90514615400002</v>
      </c>
      <c r="AT23" s="122">
        <v>326.04352036199998</v>
      </c>
      <c r="AU23" s="122">
        <v>1978.0981860679999</v>
      </c>
      <c r="AV23" s="102">
        <v>8589.7963568249997</v>
      </c>
      <c r="AW23" s="102">
        <v>11090.612735133</v>
      </c>
      <c r="AX23" s="122">
        <v>5104.0204796260005</v>
      </c>
      <c r="AY23" s="122">
        <v>1973.7906337999998</v>
      </c>
      <c r="AZ23" s="122">
        <v>910.69652449599994</v>
      </c>
      <c r="BA23" s="122">
        <v>54.040136274000005</v>
      </c>
      <c r="BB23" s="122">
        <v>425.52846083500003</v>
      </c>
      <c r="BC23" s="122">
        <v>206.82616135800001</v>
      </c>
      <c r="BD23" s="122">
        <v>1988.689558173</v>
      </c>
      <c r="BE23" s="122">
        <v>427.02078057099999</v>
      </c>
      <c r="BF23" s="122">
        <v>1578.362177639</v>
      </c>
    </row>
    <row r="24" spans="1:58" s="29" customFormat="1" ht="13.2" x14ac:dyDescent="0.25">
      <c r="A24" s="37" t="s">
        <v>150</v>
      </c>
      <c r="B24" s="60">
        <v>3874.9394655030001</v>
      </c>
      <c r="C24" s="76">
        <v>32.743576689999998</v>
      </c>
      <c r="D24" s="76">
        <v>897.34826188400007</v>
      </c>
      <c r="E24" s="61">
        <v>74.532414509999995</v>
      </c>
      <c r="F24" s="62">
        <v>215.34286217900001</v>
      </c>
      <c r="G24" s="62">
        <v>62.583923710000001</v>
      </c>
      <c r="H24" s="62">
        <v>56.581114880999998</v>
      </c>
      <c r="I24" s="63">
        <v>488.30794660399999</v>
      </c>
      <c r="J24" s="76">
        <v>1754.8726971139999</v>
      </c>
      <c r="K24" s="76">
        <v>1090.7184746549999</v>
      </c>
      <c r="L24" s="61">
        <v>440.93119864499999</v>
      </c>
      <c r="M24" s="62">
        <v>208.36838553300001</v>
      </c>
      <c r="N24" s="62">
        <v>77.046775127999993</v>
      </c>
      <c r="O24" s="62">
        <v>5.2690457510000002</v>
      </c>
      <c r="P24" s="62">
        <v>59.795705091000002</v>
      </c>
      <c r="Q24" s="62">
        <v>24.080225068000001</v>
      </c>
      <c r="R24" s="62">
        <v>219.98416755700001</v>
      </c>
      <c r="S24" s="63">
        <v>55.242971881999999</v>
      </c>
      <c r="T24" s="64">
        <v>99.256455160000002</v>
      </c>
      <c r="U24" s="53">
        <v>3867.6964023420001</v>
      </c>
      <c r="V24" s="53">
        <v>22.013777340666667</v>
      </c>
      <c r="W24" s="53">
        <v>877.00231334133343</v>
      </c>
      <c r="X24" s="123">
        <v>81.118062125333338</v>
      </c>
      <c r="Y24" s="123">
        <v>199.96309394033332</v>
      </c>
      <c r="Z24" s="123">
        <v>63.472077299666672</v>
      </c>
      <c r="AA24" s="123">
        <v>65.830650686666672</v>
      </c>
      <c r="AB24" s="123">
        <v>466.61842928933333</v>
      </c>
      <c r="AC24" s="53">
        <v>1728.2421731873335</v>
      </c>
      <c r="AD24" s="53">
        <v>1129.9938151889999</v>
      </c>
      <c r="AE24" s="123">
        <v>450.89873792233334</v>
      </c>
      <c r="AF24" s="123">
        <v>232.076946808</v>
      </c>
      <c r="AG24" s="123">
        <v>82.353185922333338</v>
      </c>
      <c r="AH24" s="123">
        <v>6.1736512469999996</v>
      </c>
      <c r="AI24" s="123">
        <v>62.65889531933334</v>
      </c>
      <c r="AJ24" s="123">
        <v>32.933486556333328</v>
      </c>
      <c r="AK24" s="123">
        <v>209.66379290500001</v>
      </c>
      <c r="AL24" s="123">
        <v>53.235118508666666</v>
      </c>
      <c r="AM24" s="123">
        <v>110.44432328366668</v>
      </c>
      <c r="AN24" s="54">
        <v>27203.073984785999</v>
      </c>
      <c r="AO24" s="54">
        <v>105.584534093</v>
      </c>
      <c r="AP24" s="54">
        <v>5234.9425141869997</v>
      </c>
      <c r="AQ24" s="124">
        <v>537.19800830300005</v>
      </c>
      <c r="AR24" s="124">
        <v>1488.8429284459999</v>
      </c>
      <c r="AS24" s="124">
        <v>330.15287289000003</v>
      </c>
      <c r="AT24" s="124">
        <v>366.32087094600001</v>
      </c>
      <c r="AU24" s="124">
        <v>2512.4278336019997</v>
      </c>
      <c r="AV24" s="54">
        <v>8874.3752299930002</v>
      </c>
      <c r="AW24" s="54">
        <v>10721.236400229</v>
      </c>
      <c r="AX24" s="124">
        <v>4590.2986163389996</v>
      </c>
      <c r="AY24" s="124">
        <v>1999.3399572990002</v>
      </c>
      <c r="AZ24" s="124">
        <v>1188.9084685079999</v>
      </c>
      <c r="BA24" s="124">
        <v>29.443797832999998</v>
      </c>
      <c r="BB24" s="124">
        <v>589.56272038899999</v>
      </c>
      <c r="BC24" s="124">
        <v>328.77234692899998</v>
      </c>
      <c r="BD24" s="124">
        <v>1607.2058226879999</v>
      </c>
      <c r="BE24" s="124">
        <v>387.704670244</v>
      </c>
      <c r="BF24" s="124">
        <v>2266.935306284</v>
      </c>
    </row>
    <row r="25" spans="1:58" s="29" customFormat="1" ht="13.2" x14ac:dyDescent="0.25">
      <c r="A25" s="37" t="s">
        <v>151</v>
      </c>
      <c r="B25" s="60">
        <v>4072.989974653</v>
      </c>
      <c r="C25" s="76">
        <v>46.077704535000002</v>
      </c>
      <c r="D25" s="76">
        <v>890.3097019060001</v>
      </c>
      <c r="E25" s="61">
        <v>81.329941364999996</v>
      </c>
      <c r="F25" s="62">
        <v>172.811442701</v>
      </c>
      <c r="G25" s="62">
        <v>79.867561570999996</v>
      </c>
      <c r="H25" s="62">
        <v>77.958084339999999</v>
      </c>
      <c r="I25" s="63">
        <v>478.34267192900001</v>
      </c>
      <c r="J25" s="76">
        <v>1795.2331939380001</v>
      </c>
      <c r="K25" s="76">
        <v>1247.785322301</v>
      </c>
      <c r="L25" s="61">
        <v>517.16075292899995</v>
      </c>
      <c r="M25" s="62">
        <v>207.92579378400001</v>
      </c>
      <c r="N25" s="62">
        <v>77.389210736999999</v>
      </c>
      <c r="O25" s="62">
        <v>13.815906673000001</v>
      </c>
      <c r="P25" s="62">
        <v>57.234737277000001</v>
      </c>
      <c r="Q25" s="62">
        <v>36.126691418999997</v>
      </c>
      <c r="R25" s="62">
        <v>277.97662275699997</v>
      </c>
      <c r="S25" s="63">
        <v>60.155606724999998</v>
      </c>
      <c r="T25" s="64">
        <v>93.584051973000001</v>
      </c>
      <c r="U25" s="53">
        <v>3971.1617199046668</v>
      </c>
      <c r="V25" s="53">
        <v>33.945389198333338</v>
      </c>
      <c r="W25" s="53">
        <v>900.93874411800005</v>
      </c>
      <c r="X25" s="123">
        <v>70.94618096666666</v>
      </c>
      <c r="Y25" s="123">
        <v>179.50103292833333</v>
      </c>
      <c r="Z25" s="123">
        <v>61.331495887333325</v>
      </c>
      <c r="AA25" s="123">
        <v>80.763834972666672</v>
      </c>
      <c r="AB25" s="123">
        <v>508.39619936300005</v>
      </c>
      <c r="AC25" s="53">
        <v>1720.0994056553334</v>
      </c>
      <c r="AD25" s="53">
        <v>1203.5353133273334</v>
      </c>
      <c r="AE25" s="123">
        <v>499.89587787266669</v>
      </c>
      <c r="AF25" s="123">
        <v>217.50481485</v>
      </c>
      <c r="AG25" s="123">
        <v>85.610673585333345</v>
      </c>
      <c r="AH25" s="123">
        <v>13.343592203</v>
      </c>
      <c r="AI25" s="123">
        <v>68.986762945666669</v>
      </c>
      <c r="AJ25" s="123">
        <v>25.429270280333338</v>
      </c>
      <c r="AK25" s="123">
        <v>237.56976775666666</v>
      </c>
      <c r="AL25" s="123">
        <v>55.194553833666667</v>
      </c>
      <c r="AM25" s="123">
        <v>112.64286760566667</v>
      </c>
      <c r="AN25" s="54">
        <v>27626.711323698997</v>
      </c>
      <c r="AO25" s="54">
        <v>164.47296437300002</v>
      </c>
      <c r="AP25" s="54">
        <v>5182.0225898890003</v>
      </c>
      <c r="AQ25" s="124">
        <v>526.47467369700007</v>
      </c>
      <c r="AR25" s="124">
        <v>1383.7980347110001</v>
      </c>
      <c r="AS25" s="124">
        <v>381.55659671499996</v>
      </c>
      <c r="AT25" s="124">
        <v>449.73888711400002</v>
      </c>
      <c r="AU25" s="124">
        <v>2440.4543976519999</v>
      </c>
      <c r="AV25" s="54">
        <v>8249.9849786049999</v>
      </c>
      <c r="AW25" s="54">
        <v>11687.686958665003</v>
      </c>
      <c r="AX25" s="124">
        <v>5587.018085879</v>
      </c>
      <c r="AY25" s="124">
        <v>1802.0592594129998</v>
      </c>
      <c r="AZ25" s="124">
        <v>1465.5603856560001</v>
      </c>
      <c r="BA25" s="124">
        <v>77.079190530000005</v>
      </c>
      <c r="BB25" s="124">
        <v>617.06993322100004</v>
      </c>
      <c r="BC25" s="124">
        <v>133.80214577500001</v>
      </c>
      <c r="BD25" s="124">
        <v>1628.1289148429998</v>
      </c>
      <c r="BE25" s="124">
        <v>376.96904334800001</v>
      </c>
      <c r="BF25" s="124">
        <v>2342.5438321669999</v>
      </c>
    </row>
    <row r="26" spans="1:58" s="29" customFormat="1" ht="13.2" x14ac:dyDescent="0.25">
      <c r="A26" s="37" t="s">
        <v>152</v>
      </c>
      <c r="B26" s="60">
        <v>4128.2577904489999</v>
      </c>
      <c r="C26" s="76">
        <v>21.598086862999999</v>
      </c>
      <c r="D26" s="76">
        <v>878.81904234199999</v>
      </c>
      <c r="E26" s="61">
        <v>92.126382538000001</v>
      </c>
      <c r="F26" s="62">
        <v>196.627435969</v>
      </c>
      <c r="G26" s="62">
        <v>71.355445587999995</v>
      </c>
      <c r="H26" s="62">
        <v>45.711506933999999</v>
      </c>
      <c r="I26" s="63">
        <v>472.99827131299998</v>
      </c>
      <c r="J26" s="76">
        <v>1905.442579514</v>
      </c>
      <c r="K26" s="76">
        <v>1218.754307705</v>
      </c>
      <c r="L26" s="61">
        <v>413.15555057400002</v>
      </c>
      <c r="M26" s="62">
        <v>259.40654272199998</v>
      </c>
      <c r="N26" s="62">
        <v>76.253293001000003</v>
      </c>
      <c r="O26" s="62">
        <v>21.359502797000001</v>
      </c>
      <c r="P26" s="62">
        <v>75.072791949999996</v>
      </c>
      <c r="Q26" s="62">
        <v>17.666700861999999</v>
      </c>
      <c r="R26" s="62">
        <v>285.27205998599999</v>
      </c>
      <c r="S26" s="63">
        <v>70.567865812999997</v>
      </c>
      <c r="T26" s="64">
        <v>103.643774025</v>
      </c>
      <c r="U26" s="53">
        <v>4199.7143654503334</v>
      </c>
      <c r="V26" s="53">
        <v>25.73958133533333</v>
      </c>
      <c r="W26" s="53">
        <v>846.01139013133343</v>
      </c>
      <c r="X26" s="123">
        <v>83.689788401333331</v>
      </c>
      <c r="Y26" s="123">
        <v>187.96322311700001</v>
      </c>
      <c r="Z26" s="123">
        <v>74.891848891999999</v>
      </c>
      <c r="AA26" s="123">
        <v>48.310213882999996</v>
      </c>
      <c r="AB26" s="123">
        <v>451.15631583800001</v>
      </c>
      <c r="AC26" s="53">
        <v>1887.0577610310002</v>
      </c>
      <c r="AD26" s="53">
        <v>1325.6281353253335</v>
      </c>
      <c r="AE26" s="123">
        <v>481.93610473233338</v>
      </c>
      <c r="AF26" s="123">
        <v>274.05945658100001</v>
      </c>
      <c r="AG26" s="123">
        <v>89.75608846099999</v>
      </c>
      <c r="AH26" s="123">
        <v>19.570020873333334</v>
      </c>
      <c r="AI26" s="123">
        <v>82.198746976666669</v>
      </c>
      <c r="AJ26" s="123">
        <v>26.171915669000001</v>
      </c>
      <c r="AK26" s="123">
        <v>289.31748878599996</v>
      </c>
      <c r="AL26" s="123">
        <v>62.618313245999992</v>
      </c>
      <c r="AM26" s="123">
        <v>115.27749762733333</v>
      </c>
      <c r="AN26" s="54">
        <v>28248.586128770003</v>
      </c>
      <c r="AO26" s="54">
        <v>94.132605901999995</v>
      </c>
      <c r="AP26" s="54">
        <v>5060.9228209719995</v>
      </c>
      <c r="AQ26" s="124">
        <v>721.61774906300002</v>
      </c>
      <c r="AR26" s="124">
        <v>1644.8798335500001</v>
      </c>
      <c r="AS26" s="124">
        <v>338.34814593599998</v>
      </c>
      <c r="AT26" s="124">
        <v>213.46064805399999</v>
      </c>
      <c r="AU26" s="124">
        <v>2142.616444369</v>
      </c>
      <c r="AV26" s="54">
        <v>8553.4785524420004</v>
      </c>
      <c r="AW26" s="54">
        <v>12176.075496449001</v>
      </c>
      <c r="AX26" s="124">
        <v>5273.2701750050001</v>
      </c>
      <c r="AY26" s="124">
        <v>2194.5873340329999</v>
      </c>
      <c r="AZ26" s="124">
        <v>1624.2206862950002</v>
      </c>
      <c r="BA26" s="124">
        <v>139.92244918599999</v>
      </c>
      <c r="BB26" s="124">
        <v>452.85037399600003</v>
      </c>
      <c r="BC26" s="124">
        <v>123.099050654</v>
      </c>
      <c r="BD26" s="124">
        <v>1709.443890498</v>
      </c>
      <c r="BE26" s="124">
        <v>658.68153678200008</v>
      </c>
      <c r="BF26" s="124">
        <v>2363.9766530050001</v>
      </c>
    </row>
    <row r="27" spans="1:58" s="107" customFormat="1" ht="13.2" x14ac:dyDescent="0.25">
      <c r="A27" s="100" t="s">
        <v>153</v>
      </c>
      <c r="B27" s="101">
        <v>4147.6278417089998</v>
      </c>
      <c r="C27" s="102">
        <v>31.528038758000001</v>
      </c>
      <c r="D27" s="102">
        <v>775.08443705500008</v>
      </c>
      <c r="E27" s="103">
        <v>53.141041786999999</v>
      </c>
      <c r="F27" s="104">
        <v>196.67587209199999</v>
      </c>
      <c r="G27" s="104">
        <v>82.222024059999995</v>
      </c>
      <c r="H27" s="104">
        <v>33.839161552</v>
      </c>
      <c r="I27" s="105">
        <v>409.20633756400002</v>
      </c>
      <c r="J27" s="102">
        <v>1996.965031296</v>
      </c>
      <c r="K27" s="102">
        <v>1253.344334142</v>
      </c>
      <c r="L27" s="103">
        <v>385.26004992200001</v>
      </c>
      <c r="M27" s="104">
        <v>260.68107374700003</v>
      </c>
      <c r="N27" s="104">
        <v>101.425047585</v>
      </c>
      <c r="O27" s="104">
        <v>33.605994803000002</v>
      </c>
      <c r="P27" s="104">
        <v>68.025032015999997</v>
      </c>
      <c r="Q27" s="104">
        <v>26.253062399000001</v>
      </c>
      <c r="R27" s="104">
        <v>316.54240492700001</v>
      </c>
      <c r="S27" s="105">
        <v>61.551668743</v>
      </c>
      <c r="T27" s="106">
        <v>90.706000458000005</v>
      </c>
      <c r="U27" s="102">
        <v>4266.5778405900001</v>
      </c>
      <c r="V27" s="102">
        <v>27.334549024333331</v>
      </c>
      <c r="W27" s="102">
        <v>900.68050780966666</v>
      </c>
      <c r="X27" s="122">
        <v>71.793067492666651</v>
      </c>
      <c r="Y27" s="122">
        <v>203.04708349033334</v>
      </c>
      <c r="Z27" s="122">
        <v>71.524352046666664</v>
      </c>
      <c r="AA27" s="122">
        <v>59.532279112333335</v>
      </c>
      <c r="AB27" s="122">
        <v>494.78372566766666</v>
      </c>
      <c r="AC27" s="102">
        <v>1945.9132339959999</v>
      </c>
      <c r="AD27" s="102">
        <v>1276.3056770003334</v>
      </c>
      <c r="AE27" s="122">
        <v>442.49440649100001</v>
      </c>
      <c r="AF27" s="122">
        <v>217.34780978133335</v>
      </c>
      <c r="AG27" s="122">
        <v>99.763070075666676</v>
      </c>
      <c r="AH27" s="122">
        <v>29.800930906333331</v>
      </c>
      <c r="AI27" s="122">
        <v>58.887107807999996</v>
      </c>
      <c r="AJ27" s="122">
        <v>28.945989616999999</v>
      </c>
      <c r="AK27" s="122">
        <v>333.10984468366672</v>
      </c>
      <c r="AL27" s="122">
        <v>65.956517637333334</v>
      </c>
      <c r="AM27" s="122">
        <v>116.34387275966667</v>
      </c>
      <c r="AN27" s="102">
        <v>29400.817747444002</v>
      </c>
      <c r="AO27" s="102">
        <v>110.279665439</v>
      </c>
      <c r="AP27" s="102">
        <v>5439.4878440949997</v>
      </c>
      <c r="AQ27" s="122">
        <v>531.98666477300003</v>
      </c>
      <c r="AR27" s="122">
        <v>1736.0178769700001</v>
      </c>
      <c r="AS27" s="122">
        <v>392.68513071699999</v>
      </c>
      <c r="AT27" s="122">
        <v>257.93219534299999</v>
      </c>
      <c r="AU27" s="122">
        <v>2520.8659762920001</v>
      </c>
      <c r="AV27" s="102">
        <v>9011.9290451660017</v>
      </c>
      <c r="AW27" s="102">
        <v>12301.227284987001</v>
      </c>
      <c r="AX27" s="122">
        <v>5125.2371658259999</v>
      </c>
      <c r="AY27" s="122">
        <v>2086.8014572110001</v>
      </c>
      <c r="AZ27" s="122">
        <v>1615.1539810240001</v>
      </c>
      <c r="BA27" s="122">
        <v>226.32199318900001</v>
      </c>
      <c r="BB27" s="122">
        <v>621.3409013129999</v>
      </c>
      <c r="BC27" s="122">
        <v>199.848956364</v>
      </c>
      <c r="BD27" s="122">
        <v>1746.8321180190001</v>
      </c>
      <c r="BE27" s="122">
        <v>679.69071204099998</v>
      </c>
      <c r="BF27" s="122">
        <v>2537.8939077569999</v>
      </c>
    </row>
    <row r="28" spans="1:58" s="29" customFormat="1" ht="13.2" x14ac:dyDescent="0.25">
      <c r="A28" s="37" t="s">
        <v>154</v>
      </c>
      <c r="B28" s="60">
        <v>4139.7549569319999</v>
      </c>
      <c r="C28" s="76">
        <v>22.533287478999998</v>
      </c>
      <c r="D28" s="76">
        <v>869.55185352600006</v>
      </c>
      <c r="E28" s="61">
        <v>70.963584085999997</v>
      </c>
      <c r="F28" s="62">
        <v>245.730414317</v>
      </c>
      <c r="G28" s="62">
        <v>81.373769890000005</v>
      </c>
      <c r="H28" s="62">
        <v>43.977172678000002</v>
      </c>
      <c r="I28" s="63">
        <v>427.50691255499999</v>
      </c>
      <c r="J28" s="76">
        <v>1978.54829943</v>
      </c>
      <c r="K28" s="76">
        <v>1169.7160439149998</v>
      </c>
      <c r="L28" s="61">
        <v>406.89099920199999</v>
      </c>
      <c r="M28" s="62">
        <v>216.76336847900001</v>
      </c>
      <c r="N28" s="62">
        <v>93.809855799000005</v>
      </c>
      <c r="O28" s="62">
        <v>10.988068180999999</v>
      </c>
      <c r="P28" s="62">
        <v>53.358932484</v>
      </c>
      <c r="Q28" s="62">
        <v>19.840739938999999</v>
      </c>
      <c r="R28" s="62">
        <v>330.10325601400001</v>
      </c>
      <c r="S28" s="63">
        <v>37.960823816999998</v>
      </c>
      <c r="T28" s="64">
        <v>99.405472582000002</v>
      </c>
      <c r="U28" s="53">
        <v>4254.1580093863331</v>
      </c>
      <c r="V28" s="53">
        <v>22.582703400666663</v>
      </c>
      <c r="W28" s="53">
        <v>837.55400683599999</v>
      </c>
      <c r="X28" s="123">
        <v>61.559359825000001</v>
      </c>
      <c r="Y28" s="123">
        <v>212.51302825633334</v>
      </c>
      <c r="Z28" s="123">
        <v>78.495409062999997</v>
      </c>
      <c r="AA28" s="123">
        <v>40.704347119333335</v>
      </c>
      <c r="AB28" s="123">
        <v>444.2818625723333</v>
      </c>
      <c r="AC28" s="53">
        <v>2008.9085168386666</v>
      </c>
      <c r="AD28" s="53">
        <v>1273.772328832667</v>
      </c>
      <c r="AE28" s="123">
        <v>428.10244165866669</v>
      </c>
      <c r="AF28" s="123">
        <v>233.45825291400001</v>
      </c>
      <c r="AG28" s="123">
        <v>95.372801747666657</v>
      </c>
      <c r="AH28" s="123">
        <v>24.077656653666665</v>
      </c>
      <c r="AI28" s="123">
        <v>55.353814616333331</v>
      </c>
      <c r="AJ28" s="123">
        <v>34.19383555866667</v>
      </c>
      <c r="AK28" s="123">
        <v>350.58161751400002</v>
      </c>
      <c r="AL28" s="123">
        <v>52.631908169666666</v>
      </c>
      <c r="AM28" s="123">
        <v>111.34045347833334</v>
      </c>
      <c r="AN28" s="54">
        <v>29419.133036569001</v>
      </c>
      <c r="AO28" s="54">
        <v>109.08475204600001</v>
      </c>
      <c r="AP28" s="54">
        <v>4895.4439336530004</v>
      </c>
      <c r="AQ28" s="124">
        <v>475.68172496400001</v>
      </c>
      <c r="AR28" s="124">
        <v>1679.021712302</v>
      </c>
      <c r="AS28" s="124">
        <v>422.06708045400001</v>
      </c>
      <c r="AT28" s="124">
        <v>122.64438687800001</v>
      </c>
      <c r="AU28" s="124">
        <v>2196.0290290550001</v>
      </c>
      <c r="AV28" s="54">
        <v>9075.7135125349996</v>
      </c>
      <c r="AW28" s="54">
        <v>12878.932485906</v>
      </c>
      <c r="AX28" s="124">
        <v>4879.0208250619999</v>
      </c>
      <c r="AY28" s="124">
        <v>2292.6963314049999</v>
      </c>
      <c r="AZ28" s="124">
        <v>1604.2035843850001</v>
      </c>
      <c r="BA28" s="124">
        <v>252.65605186300002</v>
      </c>
      <c r="BB28" s="124">
        <v>647.21362725199992</v>
      </c>
      <c r="BC28" s="124">
        <v>210.95670592500002</v>
      </c>
      <c r="BD28" s="124">
        <v>2253.237331454</v>
      </c>
      <c r="BE28" s="124">
        <v>738.94802856000001</v>
      </c>
      <c r="BF28" s="124">
        <v>2459.9583524290001</v>
      </c>
    </row>
    <row r="29" spans="1:58" s="29" customFormat="1" ht="13.2" x14ac:dyDescent="0.25">
      <c r="A29" s="37" t="s">
        <v>155</v>
      </c>
      <c r="B29" s="60">
        <v>4109.8525802169997</v>
      </c>
      <c r="C29" s="76">
        <v>12.901029880999999</v>
      </c>
      <c r="D29" s="76">
        <v>841.36562089500012</v>
      </c>
      <c r="E29" s="61">
        <v>77.465908408999994</v>
      </c>
      <c r="F29" s="62">
        <v>188.45944200299999</v>
      </c>
      <c r="G29" s="62">
        <v>88.675483690999997</v>
      </c>
      <c r="H29" s="62">
        <v>79.814460217000004</v>
      </c>
      <c r="I29" s="63">
        <v>406.95032657500002</v>
      </c>
      <c r="J29" s="76">
        <v>1896.327748419</v>
      </c>
      <c r="K29" s="76">
        <v>1285.1471014659996</v>
      </c>
      <c r="L29" s="61">
        <v>480.93247672799998</v>
      </c>
      <c r="M29" s="62">
        <v>212.57427603299999</v>
      </c>
      <c r="N29" s="62">
        <v>96.461498788</v>
      </c>
      <c r="O29" s="62">
        <v>29.360359356</v>
      </c>
      <c r="P29" s="62">
        <v>85.096903112999996</v>
      </c>
      <c r="Q29" s="62">
        <v>50.486062050000001</v>
      </c>
      <c r="R29" s="62">
        <v>301.15371417199998</v>
      </c>
      <c r="S29" s="63">
        <v>29.081811225999999</v>
      </c>
      <c r="T29" s="64">
        <v>74.111079556000007</v>
      </c>
      <c r="U29" s="53">
        <v>4228.3164098186671</v>
      </c>
      <c r="V29" s="53">
        <v>11.712972020999999</v>
      </c>
      <c r="W29" s="53">
        <v>854.67764752699998</v>
      </c>
      <c r="X29" s="123">
        <v>65.492485862666669</v>
      </c>
      <c r="Y29" s="123">
        <v>190.63948643200001</v>
      </c>
      <c r="Z29" s="123">
        <v>86.814648546333331</v>
      </c>
      <c r="AA29" s="123">
        <v>72.830560150333326</v>
      </c>
      <c r="AB29" s="123">
        <v>438.90046653566668</v>
      </c>
      <c r="AC29" s="53">
        <v>1926.4658695413334</v>
      </c>
      <c r="AD29" s="53">
        <v>1324.2903658263333</v>
      </c>
      <c r="AE29" s="123">
        <v>476.94339757733331</v>
      </c>
      <c r="AF29" s="123">
        <v>236.99298080966665</v>
      </c>
      <c r="AG29" s="123">
        <v>110.27214058733334</v>
      </c>
      <c r="AH29" s="123">
        <v>24.820829649333334</v>
      </c>
      <c r="AI29" s="123">
        <v>78.905045849666664</v>
      </c>
      <c r="AJ29" s="123">
        <v>35.256329330000007</v>
      </c>
      <c r="AK29" s="123">
        <v>324.7854910183334</v>
      </c>
      <c r="AL29" s="123">
        <v>36.314151004666662</v>
      </c>
      <c r="AM29" s="123">
        <v>111.16955490300001</v>
      </c>
      <c r="AN29" s="54">
        <v>28414.208669508</v>
      </c>
      <c r="AO29" s="54">
        <v>69.054054894000004</v>
      </c>
      <c r="AP29" s="54">
        <v>4842.5375295960002</v>
      </c>
      <c r="AQ29" s="124">
        <v>555.54874059300005</v>
      </c>
      <c r="AR29" s="124">
        <v>1431.4151406810001</v>
      </c>
      <c r="AS29" s="124">
        <v>389.27152943100003</v>
      </c>
      <c r="AT29" s="124">
        <v>249.965856403</v>
      </c>
      <c r="AU29" s="124">
        <v>2216.3362624880001</v>
      </c>
      <c r="AV29" s="54">
        <v>8543.2980171260006</v>
      </c>
      <c r="AW29" s="54">
        <v>12685.741669770001</v>
      </c>
      <c r="AX29" s="124">
        <v>4870.7191602849998</v>
      </c>
      <c r="AY29" s="124">
        <v>2124.0313626249999</v>
      </c>
      <c r="AZ29" s="124">
        <v>1790.0707266739998</v>
      </c>
      <c r="BA29" s="124">
        <v>214.33346152500002</v>
      </c>
      <c r="BB29" s="124">
        <v>704.14606268</v>
      </c>
      <c r="BC29" s="124">
        <v>217.92758694299999</v>
      </c>
      <c r="BD29" s="124">
        <v>2245.5814085020002</v>
      </c>
      <c r="BE29" s="124">
        <v>518.93190053599994</v>
      </c>
      <c r="BF29" s="124">
        <v>2273.577398122</v>
      </c>
    </row>
    <row r="30" spans="1:58" s="29" customFormat="1" ht="13.2" x14ac:dyDescent="0.25">
      <c r="A30" s="37" t="s">
        <v>156</v>
      </c>
      <c r="B30" s="60">
        <v>4146.5897852170001</v>
      </c>
      <c r="C30" s="76">
        <v>15.297247189</v>
      </c>
      <c r="D30" s="76">
        <v>863.72350447899998</v>
      </c>
      <c r="E30" s="61">
        <v>55.728451733</v>
      </c>
      <c r="F30" s="62">
        <v>241.21337348599999</v>
      </c>
      <c r="G30" s="62">
        <v>62.951492807000001</v>
      </c>
      <c r="H30" s="62">
        <v>69.012176466</v>
      </c>
      <c r="I30" s="63">
        <v>434.81800998699998</v>
      </c>
      <c r="J30" s="76">
        <v>1917.3783194059999</v>
      </c>
      <c r="K30" s="76">
        <v>1244.9068429280001</v>
      </c>
      <c r="L30" s="61">
        <v>436.94476162299998</v>
      </c>
      <c r="M30" s="62">
        <v>220.317177902</v>
      </c>
      <c r="N30" s="62">
        <v>128.13434031899999</v>
      </c>
      <c r="O30" s="62">
        <v>26.836748419999999</v>
      </c>
      <c r="P30" s="62">
        <v>64.000456467999996</v>
      </c>
      <c r="Q30" s="62">
        <v>44.072526199999999</v>
      </c>
      <c r="R30" s="62">
        <v>284.658564313</v>
      </c>
      <c r="S30" s="63">
        <v>39.942267682999997</v>
      </c>
      <c r="T30" s="64">
        <v>105.283871215</v>
      </c>
      <c r="U30" s="53">
        <v>4165.0690657309997</v>
      </c>
      <c r="V30" s="53">
        <v>14.174888135333333</v>
      </c>
      <c r="W30" s="53">
        <v>821.59202613333321</v>
      </c>
      <c r="X30" s="123">
        <v>47.879209075666665</v>
      </c>
      <c r="Y30" s="123">
        <v>230.76116933333333</v>
      </c>
      <c r="Z30" s="123">
        <v>75.413158463666662</v>
      </c>
      <c r="AA30" s="123">
        <v>64.613848611999998</v>
      </c>
      <c r="AB30" s="123">
        <v>402.92464064866664</v>
      </c>
      <c r="AC30" s="53">
        <v>1899.0745459120001</v>
      </c>
      <c r="AD30" s="53">
        <v>1313.4164701250002</v>
      </c>
      <c r="AE30" s="123">
        <v>516.52188770600003</v>
      </c>
      <c r="AF30" s="123">
        <v>232.81961503266666</v>
      </c>
      <c r="AG30" s="123">
        <v>116.677585944</v>
      </c>
      <c r="AH30" s="123">
        <v>27.865223702666668</v>
      </c>
      <c r="AI30" s="123">
        <v>57.30182167833334</v>
      </c>
      <c r="AJ30" s="123">
        <v>43.454841101666666</v>
      </c>
      <c r="AK30" s="123">
        <v>277.68374242900001</v>
      </c>
      <c r="AL30" s="123">
        <v>41.091752530666668</v>
      </c>
      <c r="AM30" s="123">
        <v>116.81113542533332</v>
      </c>
      <c r="AN30" s="54">
        <v>27810.557924187</v>
      </c>
      <c r="AO30" s="54">
        <v>84.379352456000007</v>
      </c>
      <c r="AP30" s="54">
        <v>4903.4122067529997</v>
      </c>
      <c r="AQ30" s="124">
        <v>389.18034953300003</v>
      </c>
      <c r="AR30" s="124">
        <v>1810.389454313</v>
      </c>
      <c r="AS30" s="124">
        <v>350.72784124400005</v>
      </c>
      <c r="AT30" s="124">
        <v>265.93875613600005</v>
      </c>
      <c r="AU30" s="124">
        <v>2087.1758055270002</v>
      </c>
      <c r="AV30" s="54">
        <v>8103.4416545479999</v>
      </c>
      <c r="AW30" s="54">
        <v>12465.183388069998</v>
      </c>
      <c r="AX30" s="124">
        <v>5253.5317010399995</v>
      </c>
      <c r="AY30" s="124">
        <v>2107.8437426979999</v>
      </c>
      <c r="AZ30" s="124">
        <v>1830.8797061830001</v>
      </c>
      <c r="BA30" s="124">
        <v>187.98366198900001</v>
      </c>
      <c r="BB30" s="124">
        <v>357.44728026999996</v>
      </c>
      <c r="BC30" s="124">
        <v>257.08213186399996</v>
      </c>
      <c r="BD30" s="124">
        <v>1999.022593187</v>
      </c>
      <c r="BE30" s="124">
        <v>471.39257083899997</v>
      </c>
      <c r="BF30" s="124">
        <v>2254.1413223600002</v>
      </c>
    </row>
    <row r="31" spans="1:58" s="107" customFormat="1" ht="13.2" x14ac:dyDescent="0.25">
      <c r="A31" s="100" t="s">
        <v>157</v>
      </c>
      <c r="B31" s="101">
        <v>4134.2632733029996</v>
      </c>
      <c r="C31" s="102">
        <v>24.184597972999999</v>
      </c>
      <c r="D31" s="102">
        <v>916.95301375600002</v>
      </c>
      <c r="E31" s="103">
        <v>60.206604282999997</v>
      </c>
      <c r="F31" s="104">
        <v>237.98926974</v>
      </c>
      <c r="G31" s="104">
        <v>55.987162882</v>
      </c>
      <c r="H31" s="104">
        <v>67.213291526999996</v>
      </c>
      <c r="I31" s="105">
        <v>495.556685324</v>
      </c>
      <c r="J31" s="102">
        <v>1842.5463103290001</v>
      </c>
      <c r="K31" s="102">
        <v>1252.8111303449998</v>
      </c>
      <c r="L31" s="103">
        <v>492.26935373600003</v>
      </c>
      <c r="M31" s="104">
        <v>240.72357181300001</v>
      </c>
      <c r="N31" s="104">
        <v>81.311702804000006</v>
      </c>
      <c r="O31" s="104">
        <v>47.98196188</v>
      </c>
      <c r="P31" s="104">
        <v>86.000693562999999</v>
      </c>
      <c r="Q31" s="104">
        <v>28.569515271</v>
      </c>
      <c r="R31" s="104">
        <v>231.04090730499999</v>
      </c>
      <c r="S31" s="105">
        <v>44.913423973</v>
      </c>
      <c r="T31" s="106">
        <v>97.768220900000003</v>
      </c>
      <c r="U31" s="102">
        <v>4188.5214941286677</v>
      </c>
      <c r="V31" s="102">
        <v>20.314848572333332</v>
      </c>
      <c r="W31" s="102">
        <v>879.74718912900005</v>
      </c>
      <c r="X31" s="122">
        <v>55.662312867333334</v>
      </c>
      <c r="Y31" s="122">
        <v>235.73666358933335</v>
      </c>
      <c r="Z31" s="122">
        <v>65.590605808333336</v>
      </c>
      <c r="AA31" s="122">
        <v>55.356503876999994</v>
      </c>
      <c r="AB31" s="122">
        <v>467.401102987</v>
      </c>
      <c r="AC31" s="102">
        <v>1820.9617583420002</v>
      </c>
      <c r="AD31" s="102">
        <v>1353.2823038230003</v>
      </c>
      <c r="AE31" s="122">
        <v>537.25109697866674</v>
      </c>
      <c r="AF31" s="122">
        <v>256.00408985533335</v>
      </c>
      <c r="AG31" s="122">
        <v>95.820204488666661</v>
      </c>
      <c r="AH31" s="122">
        <v>36.335393070000002</v>
      </c>
      <c r="AI31" s="122">
        <v>83.428398785333329</v>
      </c>
      <c r="AJ31" s="122">
        <v>48.868126375999999</v>
      </c>
      <c r="AK31" s="122">
        <v>251.49908216366669</v>
      </c>
      <c r="AL31" s="122">
        <v>44.075912105333337</v>
      </c>
      <c r="AM31" s="122">
        <v>114.21539426233333</v>
      </c>
      <c r="AN31" s="102">
        <v>30340.350877228</v>
      </c>
      <c r="AO31" s="102">
        <v>130.68959578099998</v>
      </c>
      <c r="AP31" s="102">
        <v>5474.081723065</v>
      </c>
      <c r="AQ31" s="122">
        <v>452.13656037300001</v>
      </c>
      <c r="AR31" s="122">
        <v>1932.917160683</v>
      </c>
      <c r="AS31" s="122">
        <v>276.53797124800002</v>
      </c>
      <c r="AT31" s="122">
        <v>187.130466834</v>
      </c>
      <c r="AU31" s="122">
        <v>2625.3595639270002</v>
      </c>
      <c r="AV31" s="102">
        <v>8185.3897388080004</v>
      </c>
      <c r="AW31" s="102">
        <v>14212.663018429999</v>
      </c>
      <c r="AX31" s="122">
        <v>6139.2666012939999</v>
      </c>
      <c r="AY31" s="122">
        <v>2447.7367516710001</v>
      </c>
      <c r="AZ31" s="122">
        <v>1961.859030394</v>
      </c>
      <c r="BA31" s="122">
        <v>280.58067522900001</v>
      </c>
      <c r="BB31" s="122">
        <v>644.29446172300004</v>
      </c>
      <c r="BC31" s="122">
        <v>297.093442348</v>
      </c>
      <c r="BD31" s="122">
        <v>1973.7248624429999</v>
      </c>
      <c r="BE31" s="122">
        <v>468.10719332799999</v>
      </c>
      <c r="BF31" s="122">
        <v>2337.5268011439998</v>
      </c>
    </row>
    <row r="32" spans="1:58" s="29" customFormat="1" ht="13.2" x14ac:dyDescent="0.25">
      <c r="A32" s="37" t="s">
        <v>158</v>
      </c>
      <c r="B32" s="60">
        <v>4130.3546382109998</v>
      </c>
      <c r="C32" s="76">
        <v>17.867516434999999</v>
      </c>
      <c r="D32" s="76">
        <v>744.18528707099995</v>
      </c>
      <c r="E32" s="61">
        <v>50.164448526000001</v>
      </c>
      <c r="F32" s="62">
        <v>173.25183187299999</v>
      </c>
      <c r="G32" s="62">
        <v>56.057469464</v>
      </c>
      <c r="H32" s="62">
        <v>68.996459228000006</v>
      </c>
      <c r="I32" s="63">
        <v>395.71507797999999</v>
      </c>
      <c r="J32" s="76">
        <v>1881.4833570860001</v>
      </c>
      <c r="K32" s="76">
        <v>1372.491006344</v>
      </c>
      <c r="L32" s="61">
        <v>544.49176985500003</v>
      </c>
      <c r="M32" s="62">
        <v>240.13642413299999</v>
      </c>
      <c r="N32" s="62">
        <v>128.23717628599999</v>
      </c>
      <c r="O32" s="62">
        <v>45.567123580000001</v>
      </c>
      <c r="P32" s="62">
        <v>65.033992252000004</v>
      </c>
      <c r="Q32" s="62">
        <v>38.584681805000002</v>
      </c>
      <c r="R32" s="62">
        <v>267.16019380099999</v>
      </c>
      <c r="S32" s="63">
        <v>43.279644632</v>
      </c>
      <c r="T32" s="64">
        <v>114.32747127499999</v>
      </c>
      <c r="U32" s="53">
        <v>4202.5120868336662</v>
      </c>
      <c r="V32" s="53">
        <v>24.423198712333331</v>
      </c>
      <c r="W32" s="53">
        <v>818.96777963933334</v>
      </c>
      <c r="X32" s="123">
        <v>56.064662359000003</v>
      </c>
      <c r="Y32" s="123">
        <v>223.05934671733334</v>
      </c>
      <c r="Z32" s="123">
        <v>61.536050492333338</v>
      </c>
      <c r="AA32" s="123">
        <v>81.074231777000008</v>
      </c>
      <c r="AB32" s="123">
        <v>397.23348829366665</v>
      </c>
      <c r="AC32" s="53">
        <v>1876.8212251679997</v>
      </c>
      <c r="AD32" s="53">
        <v>1371.8199703176665</v>
      </c>
      <c r="AE32" s="123">
        <v>547.05383862933343</v>
      </c>
      <c r="AF32" s="123">
        <v>229.46179827733332</v>
      </c>
      <c r="AG32" s="123">
        <v>118.27876972466667</v>
      </c>
      <c r="AH32" s="123">
        <v>53.829138819666667</v>
      </c>
      <c r="AI32" s="123">
        <v>72.981960805333344</v>
      </c>
      <c r="AJ32" s="123">
        <v>34.857023601333331</v>
      </c>
      <c r="AK32" s="123">
        <v>264.21297315499999</v>
      </c>
      <c r="AL32" s="123">
        <v>51.144467304999999</v>
      </c>
      <c r="AM32" s="123">
        <v>110.47991299633334</v>
      </c>
      <c r="AN32" s="54">
        <v>30205.067663477999</v>
      </c>
      <c r="AO32" s="54">
        <v>124.93780739599998</v>
      </c>
      <c r="AP32" s="54">
        <v>5285.995874751</v>
      </c>
      <c r="AQ32" s="124">
        <v>503.306243376</v>
      </c>
      <c r="AR32" s="124">
        <v>1826.944201965</v>
      </c>
      <c r="AS32" s="124">
        <v>316.46524322000005</v>
      </c>
      <c r="AT32" s="124">
        <v>277.26619728100002</v>
      </c>
      <c r="AU32" s="124">
        <v>2362.0139889090001</v>
      </c>
      <c r="AV32" s="54">
        <v>8015.0350871209994</v>
      </c>
      <c r="AW32" s="54">
        <v>14613.333805759999</v>
      </c>
      <c r="AX32" s="124">
        <v>5790.7029489910001</v>
      </c>
      <c r="AY32" s="124">
        <v>2440.7810500850001</v>
      </c>
      <c r="AZ32" s="124">
        <v>2238.4374286900002</v>
      </c>
      <c r="BA32" s="124">
        <v>324.47364619399997</v>
      </c>
      <c r="BB32" s="124">
        <v>887.41942529400001</v>
      </c>
      <c r="BC32" s="124">
        <v>176.98041356900001</v>
      </c>
      <c r="BD32" s="124">
        <v>2081.632113996</v>
      </c>
      <c r="BE32" s="124">
        <v>672.90677894100008</v>
      </c>
      <c r="BF32" s="124">
        <v>2165.7650884499999</v>
      </c>
    </row>
    <row r="33" spans="1:58" s="29" customFormat="1" ht="13.2" x14ac:dyDescent="0.25">
      <c r="A33" s="37" t="s">
        <v>159</v>
      </c>
      <c r="B33" s="60">
        <v>4089.0987411719998</v>
      </c>
      <c r="C33" s="76">
        <v>33.554834489000001</v>
      </c>
      <c r="D33" s="76">
        <v>812.86423277400002</v>
      </c>
      <c r="E33" s="61">
        <v>44.935462172999998</v>
      </c>
      <c r="F33" s="62">
        <v>236.44162723599999</v>
      </c>
      <c r="G33" s="62">
        <v>53.067376261</v>
      </c>
      <c r="H33" s="62">
        <v>82.790618503999994</v>
      </c>
      <c r="I33" s="63">
        <v>395.62914860000001</v>
      </c>
      <c r="J33" s="76">
        <v>1848.9280055439999</v>
      </c>
      <c r="K33" s="76">
        <v>1296.083220279</v>
      </c>
      <c r="L33" s="61">
        <v>404.876638759</v>
      </c>
      <c r="M33" s="62">
        <v>251.36359128699999</v>
      </c>
      <c r="N33" s="62">
        <v>96.763793128000003</v>
      </c>
      <c r="O33" s="62">
        <v>35.937999331</v>
      </c>
      <c r="P33" s="62">
        <v>56.264426491999998</v>
      </c>
      <c r="Q33" s="62">
        <v>44.087336393999998</v>
      </c>
      <c r="R33" s="62">
        <v>365.72531512</v>
      </c>
      <c r="S33" s="63">
        <v>41.064119767999998</v>
      </c>
      <c r="T33" s="64">
        <v>97.668448085999998</v>
      </c>
      <c r="U33" s="53">
        <v>4216.7597040666669</v>
      </c>
      <c r="V33" s="53">
        <v>29.428619603999994</v>
      </c>
      <c r="W33" s="53">
        <v>797.20134831766666</v>
      </c>
      <c r="X33" s="123">
        <v>54.339880084666667</v>
      </c>
      <c r="Y33" s="123">
        <v>228.15034803900002</v>
      </c>
      <c r="Z33" s="123">
        <v>43.665740706666668</v>
      </c>
      <c r="AA33" s="123">
        <v>74.044562038333325</v>
      </c>
      <c r="AB33" s="123">
        <v>397.00081744900007</v>
      </c>
      <c r="AC33" s="53">
        <v>1902.6202983753335</v>
      </c>
      <c r="AD33" s="53">
        <v>1375.3525561599999</v>
      </c>
      <c r="AE33" s="123">
        <v>501.13135363966666</v>
      </c>
      <c r="AF33" s="123">
        <v>241.25928681366668</v>
      </c>
      <c r="AG33" s="123">
        <v>117.74629337900001</v>
      </c>
      <c r="AH33" s="123">
        <v>45.717325644999995</v>
      </c>
      <c r="AI33" s="123">
        <v>62.642762158000004</v>
      </c>
      <c r="AJ33" s="123">
        <v>55.38040767133333</v>
      </c>
      <c r="AK33" s="123">
        <v>301.81730341333332</v>
      </c>
      <c r="AL33" s="123">
        <v>49.657823440000008</v>
      </c>
      <c r="AM33" s="123">
        <v>112.15688160966666</v>
      </c>
      <c r="AN33" s="54">
        <v>30749.130218220002</v>
      </c>
      <c r="AO33" s="54">
        <v>166.31288361399999</v>
      </c>
      <c r="AP33" s="54">
        <v>5773.7237615579998</v>
      </c>
      <c r="AQ33" s="124">
        <v>501.18871810300004</v>
      </c>
      <c r="AR33" s="124">
        <v>2512.3284988099999</v>
      </c>
      <c r="AS33" s="124">
        <v>219.761767427</v>
      </c>
      <c r="AT33" s="124">
        <v>157.44955802999999</v>
      </c>
      <c r="AU33" s="124">
        <v>2382.9952191880002</v>
      </c>
      <c r="AV33" s="54">
        <v>8433.5599479779994</v>
      </c>
      <c r="AW33" s="54">
        <v>14212.430701218</v>
      </c>
      <c r="AX33" s="124">
        <v>5740.8026875989999</v>
      </c>
      <c r="AY33" s="124">
        <v>2559.3921247500002</v>
      </c>
      <c r="AZ33" s="124">
        <v>2336.3624365579999</v>
      </c>
      <c r="BA33" s="124">
        <v>269.01591390099998</v>
      </c>
      <c r="BB33" s="124">
        <v>438.75494483499995</v>
      </c>
      <c r="BC33" s="124">
        <v>239.01855723600002</v>
      </c>
      <c r="BD33" s="124">
        <v>2009.6869775079999</v>
      </c>
      <c r="BE33" s="124">
        <v>619.39705883099998</v>
      </c>
      <c r="BF33" s="124">
        <v>2163.102923852</v>
      </c>
    </row>
    <row r="34" spans="1:58" s="29" customFormat="1" ht="13.2" x14ac:dyDescent="0.25">
      <c r="A34" s="37" t="s">
        <v>160</v>
      </c>
      <c r="B34" s="60">
        <v>4202.302559625</v>
      </c>
      <c r="C34" s="76">
        <v>40.111243238</v>
      </c>
      <c r="D34" s="76">
        <v>727.02646027300011</v>
      </c>
      <c r="E34" s="61">
        <v>32.908918505000003</v>
      </c>
      <c r="F34" s="62">
        <v>227.35841621200001</v>
      </c>
      <c r="G34" s="62">
        <v>45.244513167000001</v>
      </c>
      <c r="H34" s="62">
        <v>80.584361921999999</v>
      </c>
      <c r="I34" s="63">
        <v>340.93025046700001</v>
      </c>
      <c r="J34" s="76">
        <v>1938.686998209</v>
      </c>
      <c r="K34" s="76">
        <v>1411.6831798639998</v>
      </c>
      <c r="L34" s="61">
        <v>531.20876200500004</v>
      </c>
      <c r="M34" s="62">
        <v>238.20621495899999</v>
      </c>
      <c r="N34" s="62">
        <v>96.528177823999997</v>
      </c>
      <c r="O34" s="62">
        <v>66.922547343000005</v>
      </c>
      <c r="P34" s="62">
        <v>53.601935695000002</v>
      </c>
      <c r="Q34" s="62">
        <v>49.827451719000003</v>
      </c>
      <c r="R34" s="62">
        <v>334.39789738799999</v>
      </c>
      <c r="S34" s="63">
        <v>40.990192931000003</v>
      </c>
      <c r="T34" s="64">
        <v>84.794678040999997</v>
      </c>
      <c r="U34" s="53">
        <v>4217.9309569063334</v>
      </c>
      <c r="V34" s="53">
        <v>33.096761656333335</v>
      </c>
      <c r="W34" s="53">
        <v>821.46810070000004</v>
      </c>
      <c r="X34" s="123">
        <v>49.719755287333328</v>
      </c>
      <c r="Y34" s="123">
        <v>245.60762128633334</v>
      </c>
      <c r="Z34" s="123">
        <v>51.079697612666656</v>
      </c>
      <c r="AA34" s="123">
        <v>82.108628078333325</v>
      </c>
      <c r="AB34" s="123">
        <v>392.95239843533335</v>
      </c>
      <c r="AC34" s="53">
        <v>1904.8169812879999</v>
      </c>
      <c r="AD34" s="53">
        <v>1344.8764151486666</v>
      </c>
      <c r="AE34" s="123">
        <v>472.5727305166667</v>
      </c>
      <c r="AF34" s="123">
        <v>242.07625096333334</v>
      </c>
      <c r="AG34" s="123">
        <v>114.52900794633335</v>
      </c>
      <c r="AH34" s="123">
        <v>61.905227412666669</v>
      </c>
      <c r="AI34" s="123">
        <v>48.161660268333328</v>
      </c>
      <c r="AJ34" s="123">
        <v>49.73548765733333</v>
      </c>
      <c r="AK34" s="123">
        <v>319.596488948</v>
      </c>
      <c r="AL34" s="123">
        <v>36.299561436000005</v>
      </c>
      <c r="AM34" s="123">
        <v>113.67269811333334</v>
      </c>
      <c r="AN34" s="54">
        <v>30537.180113901999</v>
      </c>
      <c r="AO34" s="54">
        <v>194.60073083999998</v>
      </c>
      <c r="AP34" s="54">
        <v>6024.4724866329998</v>
      </c>
      <c r="AQ34" s="124">
        <v>545.42084700500004</v>
      </c>
      <c r="AR34" s="124">
        <v>2731.08024849</v>
      </c>
      <c r="AS34" s="124">
        <v>253.69499607699998</v>
      </c>
      <c r="AT34" s="124">
        <v>217.54816890699999</v>
      </c>
      <c r="AU34" s="124">
        <v>2276.7282261540004</v>
      </c>
      <c r="AV34" s="54">
        <v>7640.8527145929993</v>
      </c>
      <c r="AW34" s="54">
        <v>14532.019352698999</v>
      </c>
      <c r="AX34" s="124">
        <v>5600.8569708100003</v>
      </c>
      <c r="AY34" s="124">
        <v>2693.3698621599997</v>
      </c>
      <c r="AZ34" s="124">
        <v>2278.860135725</v>
      </c>
      <c r="BA34" s="124">
        <v>375.34698323399999</v>
      </c>
      <c r="BB34" s="124">
        <v>255.92347453400001</v>
      </c>
      <c r="BC34" s="124">
        <v>352.48910583899999</v>
      </c>
      <c r="BD34" s="124">
        <v>2363.007633014</v>
      </c>
      <c r="BE34" s="124">
        <v>612.16518738299999</v>
      </c>
      <c r="BF34" s="124">
        <v>2145.2348291369999</v>
      </c>
    </row>
    <row r="35" spans="1:58" s="107" customFormat="1" ht="13.2" x14ac:dyDescent="0.25">
      <c r="A35" s="100" t="s">
        <v>161</v>
      </c>
      <c r="B35" s="101">
        <v>4283.1285513869998</v>
      </c>
      <c r="C35" s="102">
        <v>28.791963651</v>
      </c>
      <c r="D35" s="102">
        <v>847.22500114400009</v>
      </c>
      <c r="E35" s="103">
        <v>58.848930828999997</v>
      </c>
      <c r="F35" s="104">
        <v>220.58841778799999</v>
      </c>
      <c r="G35" s="104">
        <v>50.865630914</v>
      </c>
      <c r="H35" s="104">
        <v>58.734217626000003</v>
      </c>
      <c r="I35" s="105">
        <v>458.187803987</v>
      </c>
      <c r="J35" s="102">
        <v>1986.9027361870001</v>
      </c>
      <c r="K35" s="102">
        <v>1338.6033438449999</v>
      </c>
      <c r="L35" s="103">
        <v>425.166029025</v>
      </c>
      <c r="M35" s="104">
        <v>251.512492842</v>
      </c>
      <c r="N35" s="104">
        <v>111.1884414</v>
      </c>
      <c r="O35" s="104">
        <v>95.070762802000004</v>
      </c>
      <c r="P35" s="104">
        <v>76.897602990999999</v>
      </c>
      <c r="Q35" s="104">
        <v>36.450558633</v>
      </c>
      <c r="R35" s="104">
        <v>298.288740905</v>
      </c>
      <c r="S35" s="105">
        <v>44.028715247000001</v>
      </c>
      <c r="T35" s="106">
        <v>81.605506559999995</v>
      </c>
      <c r="U35" s="102">
        <v>4140.2152653390003</v>
      </c>
      <c r="V35" s="102">
        <v>32.232766777666662</v>
      </c>
      <c r="W35" s="102">
        <v>797.71495943133334</v>
      </c>
      <c r="X35" s="122">
        <v>47.149186326666666</v>
      </c>
      <c r="Y35" s="122">
        <v>224.11800899466667</v>
      </c>
      <c r="Z35" s="122">
        <v>55.610911850000001</v>
      </c>
      <c r="AA35" s="122">
        <v>60.558659776666673</v>
      </c>
      <c r="AB35" s="122">
        <v>410.27819248333338</v>
      </c>
      <c r="AC35" s="102">
        <v>1845.8377877476667</v>
      </c>
      <c r="AD35" s="102">
        <v>1360.7887898936665</v>
      </c>
      <c r="AE35" s="122">
        <v>454.47990483933336</v>
      </c>
      <c r="AF35" s="122">
        <v>263.28489385733332</v>
      </c>
      <c r="AG35" s="122">
        <v>123.75591857300002</v>
      </c>
      <c r="AH35" s="122">
        <v>60.643394191666665</v>
      </c>
      <c r="AI35" s="122">
        <v>62.198431592333328</v>
      </c>
      <c r="AJ35" s="122">
        <v>36.237820693333333</v>
      </c>
      <c r="AK35" s="122">
        <v>311.80247455866663</v>
      </c>
      <c r="AL35" s="122">
        <v>48.38595158799999</v>
      </c>
      <c r="AM35" s="122">
        <v>103.64096148866668</v>
      </c>
      <c r="AN35" s="102">
        <v>28236.305120225999</v>
      </c>
      <c r="AO35" s="102">
        <v>138.716160325</v>
      </c>
      <c r="AP35" s="102">
        <v>5596.1698303659996</v>
      </c>
      <c r="AQ35" s="122">
        <v>398.90688743099997</v>
      </c>
      <c r="AR35" s="122">
        <v>2379.2150358070003</v>
      </c>
      <c r="AS35" s="122">
        <v>206.50955214800001</v>
      </c>
      <c r="AT35" s="122">
        <v>151.32301810499999</v>
      </c>
      <c r="AU35" s="122">
        <v>2460.2153368749996</v>
      </c>
      <c r="AV35" s="102">
        <v>7489.9522117630004</v>
      </c>
      <c r="AW35" s="102">
        <v>13110.442557508</v>
      </c>
      <c r="AX35" s="122">
        <v>4356.635442801</v>
      </c>
      <c r="AY35" s="122">
        <v>2907.1663127649999</v>
      </c>
      <c r="AZ35" s="122">
        <v>2505.790232891</v>
      </c>
      <c r="BA35" s="122">
        <v>286.01356755</v>
      </c>
      <c r="BB35" s="122">
        <v>475.97496487500007</v>
      </c>
      <c r="BC35" s="122">
        <v>109.90467614100001</v>
      </c>
      <c r="BD35" s="122">
        <v>2006.2561263590001</v>
      </c>
      <c r="BE35" s="122">
        <v>462.70123412600003</v>
      </c>
      <c r="BF35" s="122">
        <v>1901.0243602639998</v>
      </c>
    </row>
    <row r="36" spans="1:58" s="29" customFormat="1" ht="13.2" x14ac:dyDescent="0.25">
      <c r="A36" s="37" t="s">
        <v>162</v>
      </c>
      <c r="B36" s="60">
        <v>4414.5250479160004</v>
      </c>
      <c r="C36" s="76">
        <v>21.271833484999998</v>
      </c>
      <c r="D36" s="76">
        <v>818.56118233699999</v>
      </c>
      <c r="E36" s="61">
        <v>50.024541585000001</v>
      </c>
      <c r="F36" s="62">
        <v>233.40861151300001</v>
      </c>
      <c r="G36" s="62">
        <v>53.363164161</v>
      </c>
      <c r="H36" s="62">
        <v>63.903617287000003</v>
      </c>
      <c r="I36" s="63">
        <v>417.86124779099998</v>
      </c>
      <c r="J36" s="76">
        <v>2097.647600111</v>
      </c>
      <c r="K36" s="76">
        <v>1394.40362383</v>
      </c>
      <c r="L36" s="61">
        <v>373.33455367599998</v>
      </c>
      <c r="M36" s="62">
        <v>438.96247517799998</v>
      </c>
      <c r="N36" s="62">
        <v>74.544641948999995</v>
      </c>
      <c r="O36" s="62">
        <v>68.777863920000001</v>
      </c>
      <c r="P36" s="62">
        <v>53.098784402</v>
      </c>
      <c r="Q36" s="62">
        <v>48.987951475999999</v>
      </c>
      <c r="R36" s="62">
        <v>278.05000783999998</v>
      </c>
      <c r="S36" s="63">
        <v>58.647345389000002</v>
      </c>
      <c r="T36" s="64">
        <v>82.640808152999995</v>
      </c>
      <c r="U36" s="53">
        <v>4112.4402034336663</v>
      </c>
      <c r="V36" s="53">
        <v>22.384175667333334</v>
      </c>
      <c r="W36" s="53">
        <v>779.78328873800001</v>
      </c>
      <c r="X36" s="123">
        <v>44.461781396666659</v>
      </c>
      <c r="Y36" s="123">
        <v>232.27313744033336</v>
      </c>
      <c r="Z36" s="123">
        <v>65.595860418333331</v>
      </c>
      <c r="AA36" s="123">
        <v>53.890202396000007</v>
      </c>
      <c r="AB36" s="123">
        <v>383.56230708666664</v>
      </c>
      <c r="AC36" s="53">
        <v>1899.8442119176664</v>
      </c>
      <c r="AD36" s="53">
        <v>1314.6467349893333</v>
      </c>
      <c r="AE36" s="123">
        <v>408.12196890366664</v>
      </c>
      <c r="AF36" s="123">
        <v>304.92024426766665</v>
      </c>
      <c r="AG36" s="123">
        <v>115.986407654</v>
      </c>
      <c r="AH36" s="123">
        <v>78.587617138666658</v>
      </c>
      <c r="AI36" s="123">
        <v>60.420121422666661</v>
      </c>
      <c r="AJ36" s="123">
        <v>40.663590551666665</v>
      </c>
      <c r="AK36" s="123">
        <v>263.57965931000001</v>
      </c>
      <c r="AL36" s="123">
        <v>42.367125741000002</v>
      </c>
      <c r="AM36" s="123">
        <v>95.781792121333339</v>
      </c>
      <c r="AN36" s="54">
        <v>29069.910086080003</v>
      </c>
      <c r="AO36" s="54">
        <v>73.311049205000003</v>
      </c>
      <c r="AP36" s="54">
        <v>6146.8345732720009</v>
      </c>
      <c r="AQ36" s="124">
        <v>384.54463097299998</v>
      </c>
      <c r="AR36" s="124">
        <v>3101.403384102</v>
      </c>
      <c r="AS36" s="124">
        <v>214.75902209699998</v>
      </c>
      <c r="AT36" s="124">
        <v>220.86443924400001</v>
      </c>
      <c r="AU36" s="124">
        <v>2225.2630968560002</v>
      </c>
      <c r="AV36" s="54">
        <v>7362.8752408540004</v>
      </c>
      <c r="AW36" s="54">
        <v>13318.932839235998</v>
      </c>
      <c r="AX36" s="124">
        <v>4502.6460252340003</v>
      </c>
      <c r="AY36" s="124">
        <v>3247.8708924680004</v>
      </c>
      <c r="AZ36" s="124">
        <v>2341.8549058099998</v>
      </c>
      <c r="BA36" s="124">
        <v>312.592263264</v>
      </c>
      <c r="BB36" s="124">
        <v>387.41089587100004</v>
      </c>
      <c r="BC36" s="124">
        <v>172.199259439</v>
      </c>
      <c r="BD36" s="124">
        <v>1807.2315106839999</v>
      </c>
      <c r="BE36" s="124">
        <v>547.12708646600004</v>
      </c>
      <c r="BF36" s="124">
        <v>2167.9563835130002</v>
      </c>
    </row>
    <row r="37" spans="1:58" s="29" customFormat="1" ht="13.2" x14ac:dyDescent="0.25">
      <c r="A37" s="37" t="s">
        <v>163</v>
      </c>
      <c r="B37" s="60">
        <v>4175.46231833</v>
      </c>
      <c r="C37" s="76">
        <v>15.425492747</v>
      </c>
      <c r="D37" s="76">
        <v>760.09742635800001</v>
      </c>
      <c r="E37" s="61">
        <v>67.197760919999993</v>
      </c>
      <c r="F37" s="62">
        <v>229.97622023</v>
      </c>
      <c r="G37" s="62">
        <v>76.423942268999994</v>
      </c>
      <c r="H37" s="62">
        <v>40.215779584000003</v>
      </c>
      <c r="I37" s="63">
        <v>346.28372335500001</v>
      </c>
      <c r="J37" s="76">
        <v>2051.6393517050001</v>
      </c>
      <c r="K37" s="76">
        <v>1254.9988683449999</v>
      </c>
      <c r="L37" s="61">
        <v>434.11461484099999</v>
      </c>
      <c r="M37" s="62">
        <v>292.94105296399999</v>
      </c>
      <c r="N37" s="62">
        <v>74.598804950000002</v>
      </c>
      <c r="O37" s="62">
        <v>30.666720963</v>
      </c>
      <c r="P37" s="62">
        <v>64.449122517000006</v>
      </c>
      <c r="Q37" s="62">
        <v>49.732202424</v>
      </c>
      <c r="R37" s="62">
        <v>244.61067954699999</v>
      </c>
      <c r="S37" s="63">
        <v>63.885670138999998</v>
      </c>
      <c r="T37" s="64">
        <v>93.301179175000001</v>
      </c>
      <c r="U37" s="53">
        <v>4210.1280189606669</v>
      </c>
      <c r="V37" s="53">
        <v>17.520101309333331</v>
      </c>
      <c r="W37" s="53">
        <v>788.63906910833339</v>
      </c>
      <c r="X37" s="123">
        <v>60.990358870999991</v>
      </c>
      <c r="Y37" s="123">
        <v>262.25030251833329</v>
      </c>
      <c r="Z37" s="123">
        <v>67.147554772666652</v>
      </c>
      <c r="AA37" s="123">
        <v>55.048107299333331</v>
      </c>
      <c r="AB37" s="123">
        <v>343.20274564699997</v>
      </c>
      <c r="AC37" s="53">
        <v>2002.0622078903334</v>
      </c>
      <c r="AD37" s="53">
        <v>1303.5818896656667</v>
      </c>
      <c r="AE37" s="123">
        <v>426.871711791</v>
      </c>
      <c r="AF37" s="123">
        <v>341.68771323633337</v>
      </c>
      <c r="AG37" s="123">
        <v>101.62004739899999</v>
      </c>
      <c r="AH37" s="123">
        <v>36.525937826000003</v>
      </c>
      <c r="AI37" s="123">
        <v>62.026080187333342</v>
      </c>
      <c r="AJ37" s="123">
        <v>34.710401461666663</v>
      </c>
      <c r="AK37" s="123">
        <v>248.83000649100003</v>
      </c>
      <c r="AL37" s="123">
        <v>51.309991273333331</v>
      </c>
      <c r="AM37" s="123">
        <v>98.324750987000002</v>
      </c>
      <c r="AN37" s="54">
        <v>30457.006367139998</v>
      </c>
      <c r="AO37" s="54">
        <v>88.982189691000002</v>
      </c>
      <c r="AP37" s="54">
        <v>6358.7112911059994</v>
      </c>
      <c r="AQ37" s="124">
        <v>476.50527298400004</v>
      </c>
      <c r="AR37" s="124">
        <v>3420.9227793769996</v>
      </c>
      <c r="AS37" s="124">
        <v>240.06512945200001</v>
      </c>
      <c r="AT37" s="124">
        <v>152.966680064</v>
      </c>
      <c r="AU37" s="124">
        <v>2068.2514292290002</v>
      </c>
      <c r="AV37" s="54">
        <v>7687.9166009199998</v>
      </c>
      <c r="AW37" s="54">
        <v>14255.768117735</v>
      </c>
      <c r="AX37" s="124">
        <v>5307.7745679620002</v>
      </c>
      <c r="AY37" s="124">
        <v>3392.897186958</v>
      </c>
      <c r="AZ37" s="124">
        <v>2431.8916039249998</v>
      </c>
      <c r="BA37" s="124">
        <v>129.63042665199998</v>
      </c>
      <c r="BB37" s="124">
        <v>409.65333388600004</v>
      </c>
      <c r="BC37" s="124">
        <v>226.19496709700002</v>
      </c>
      <c r="BD37" s="124">
        <v>1588.4030834349999</v>
      </c>
      <c r="BE37" s="124">
        <v>769.32294781999997</v>
      </c>
      <c r="BF37" s="124">
        <v>2065.6281676879998</v>
      </c>
    </row>
    <row r="38" spans="1:58" s="29" customFormat="1" ht="13.2" x14ac:dyDescent="0.25">
      <c r="A38" s="37" t="s">
        <v>164</v>
      </c>
      <c r="B38" s="60">
        <v>4414.9730673539998</v>
      </c>
      <c r="C38" s="76">
        <v>18.086530588999999</v>
      </c>
      <c r="D38" s="76">
        <v>830.63691932799998</v>
      </c>
      <c r="E38" s="61">
        <v>79.365483151999996</v>
      </c>
      <c r="F38" s="62">
        <v>237.73844237399999</v>
      </c>
      <c r="G38" s="62">
        <v>69.884955848999994</v>
      </c>
      <c r="H38" s="62">
        <v>41.068631957000001</v>
      </c>
      <c r="I38" s="63">
        <v>402.57940599599999</v>
      </c>
      <c r="J38" s="76">
        <v>2069.0170011770001</v>
      </c>
      <c r="K38" s="76">
        <v>1404.4829423270003</v>
      </c>
      <c r="L38" s="61">
        <v>446.90029694999998</v>
      </c>
      <c r="M38" s="62">
        <v>458.89380558900001</v>
      </c>
      <c r="N38" s="62">
        <v>89.768544661000007</v>
      </c>
      <c r="O38" s="62">
        <v>33.207589935000001</v>
      </c>
      <c r="P38" s="62">
        <v>47.286116796999998</v>
      </c>
      <c r="Q38" s="62">
        <v>29.479980645000001</v>
      </c>
      <c r="R38" s="62">
        <v>247.40250211899999</v>
      </c>
      <c r="S38" s="63">
        <v>51.544105631000001</v>
      </c>
      <c r="T38" s="64">
        <v>92.749673932999997</v>
      </c>
      <c r="U38" s="53">
        <v>4152.4281793929995</v>
      </c>
      <c r="V38" s="53">
        <v>16.102195269333333</v>
      </c>
      <c r="W38" s="53">
        <v>821.65743692666672</v>
      </c>
      <c r="X38" s="123">
        <v>78.690372773666667</v>
      </c>
      <c r="Y38" s="123">
        <v>253.00030171200001</v>
      </c>
      <c r="Z38" s="123">
        <v>65.984350156666665</v>
      </c>
      <c r="AA38" s="123">
        <v>43.815119415666665</v>
      </c>
      <c r="AB38" s="123">
        <v>380.16729286866666</v>
      </c>
      <c r="AC38" s="53">
        <v>1905.1438619536666</v>
      </c>
      <c r="AD38" s="53">
        <v>1299.3602583673332</v>
      </c>
      <c r="AE38" s="123">
        <v>422.27453578966669</v>
      </c>
      <c r="AF38" s="123">
        <v>343.16402013399994</v>
      </c>
      <c r="AG38" s="123">
        <v>101.39245854000001</v>
      </c>
      <c r="AH38" s="123">
        <v>28.184178652333333</v>
      </c>
      <c r="AI38" s="123">
        <v>40.56025932</v>
      </c>
      <c r="AJ38" s="123">
        <v>35.922258575333331</v>
      </c>
      <c r="AK38" s="123">
        <v>266.63440589266662</v>
      </c>
      <c r="AL38" s="123">
        <v>61.228141463333337</v>
      </c>
      <c r="AM38" s="123">
        <v>110.16442687599999</v>
      </c>
      <c r="AN38" s="54">
        <v>29888.332620794001</v>
      </c>
      <c r="AO38" s="54">
        <v>84.463244110000005</v>
      </c>
      <c r="AP38" s="54">
        <v>6533.1248740339997</v>
      </c>
      <c r="AQ38" s="124">
        <v>715.71591502000001</v>
      </c>
      <c r="AR38" s="124">
        <v>3351.0414379040003</v>
      </c>
      <c r="AS38" s="124">
        <v>224.370472385</v>
      </c>
      <c r="AT38" s="124">
        <v>86.494185013000006</v>
      </c>
      <c r="AU38" s="124">
        <v>2155.5028637120004</v>
      </c>
      <c r="AV38" s="54">
        <v>7401.715701739</v>
      </c>
      <c r="AW38" s="54">
        <v>13593.754238220001</v>
      </c>
      <c r="AX38" s="124">
        <v>4749.3697165670001</v>
      </c>
      <c r="AY38" s="124">
        <v>3290.3179183259999</v>
      </c>
      <c r="AZ38" s="124">
        <v>2265.3081879330002</v>
      </c>
      <c r="BA38" s="124">
        <v>99.159696269999998</v>
      </c>
      <c r="BB38" s="124">
        <v>266.13552144200003</v>
      </c>
      <c r="BC38" s="124">
        <v>174.92368121500002</v>
      </c>
      <c r="BD38" s="124">
        <v>1807.7474554329999</v>
      </c>
      <c r="BE38" s="124">
        <v>940.79206103399997</v>
      </c>
      <c r="BF38" s="124">
        <v>2275.274562691</v>
      </c>
    </row>
    <row r="39" spans="1:58" s="107" customFormat="1" ht="13.2" x14ac:dyDescent="0.25">
      <c r="A39" s="100" t="s">
        <v>165</v>
      </c>
      <c r="B39" s="101">
        <v>4352.895631931</v>
      </c>
      <c r="C39" s="102">
        <v>14.088487755999999</v>
      </c>
      <c r="D39" s="102">
        <v>936.81533758399996</v>
      </c>
      <c r="E39" s="103">
        <v>59.753541751999997</v>
      </c>
      <c r="F39" s="104">
        <v>257.70259320399998</v>
      </c>
      <c r="G39" s="104">
        <v>77.900849450999999</v>
      </c>
      <c r="H39" s="104">
        <v>59.857576516000002</v>
      </c>
      <c r="I39" s="105">
        <v>481.600776661</v>
      </c>
      <c r="J39" s="102">
        <v>2082.6159617930002</v>
      </c>
      <c r="K39" s="102">
        <v>1235.6135114250001</v>
      </c>
      <c r="L39" s="103">
        <v>461.78297481999999</v>
      </c>
      <c r="M39" s="104">
        <v>283.41460756399999</v>
      </c>
      <c r="N39" s="104">
        <v>90.773889604999994</v>
      </c>
      <c r="O39" s="104">
        <v>29.844274626000001</v>
      </c>
      <c r="P39" s="104">
        <v>33.065560396999999</v>
      </c>
      <c r="Q39" s="104">
        <v>22.971656404000001</v>
      </c>
      <c r="R39" s="104">
        <v>250.93595952699999</v>
      </c>
      <c r="S39" s="105">
        <v>62.824588482000003</v>
      </c>
      <c r="T39" s="106">
        <v>83.762333373000004</v>
      </c>
      <c r="U39" s="102">
        <v>4211.6287224480002</v>
      </c>
      <c r="V39" s="102">
        <v>17.249415891000002</v>
      </c>
      <c r="W39" s="102">
        <v>899.96385401499992</v>
      </c>
      <c r="X39" s="122">
        <v>71.701266970666666</v>
      </c>
      <c r="Y39" s="122">
        <v>251.93172658366666</v>
      </c>
      <c r="Z39" s="122">
        <v>76.170135789</v>
      </c>
      <c r="AA39" s="122">
        <v>53.802463561666663</v>
      </c>
      <c r="AB39" s="122">
        <v>446.35826111000006</v>
      </c>
      <c r="AC39" s="102">
        <v>1957.5651394673332</v>
      </c>
      <c r="AD39" s="102">
        <v>1234.4624894006668</v>
      </c>
      <c r="AE39" s="122">
        <v>448.43927576133336</v>
      </c>
      <c r="AF39" s="122">
        <v>304.1202340083334</v>
      </c>
      <c r="AG39" s="122">
        <v>97.353581352999996</v>
      </c>
      <c r="AH39" s="122">
        <v>23.935360622999998</v>
      </c>
      <c r="AI39" s="122">
        <v>46.319291621666672</v>
      </c>
      <c r="AJ39" s="122">
        <v>28.440532977666667</v>
      </c>
      <c r="AK39" s="122">
        <v>237.83741648166668</v>
      </c>
      <c r="AL39" s="122">
        <v>48.016796574000004</v>
      </c>
      <c r="AM39" s="122">
        <v>102.387823674</v>
      </c>
      <c r="AN39" s="102">
        <v>29654.168476816001</v>
      </c>
      <c r="AO39" s="102">
        <v>97.051153229999997</v>
      </c>
      <c r="AP39" s="102">
        <v>6817.3917540740003</v>
      </c>
      <c r="AQ39" s="122">
        <v>858.04823973999999</v>
      </c>
      <c r="AR39" s="122">
        <v>3209.8972425929996</v>
      </c>
      <c r="AS39" s="122">
        <v>253.60360285899998</v>
      </c>
      <c r="AT39" s="122">
        <v>119.13174911199999</v>
      </c>
      <c r="AU39" s="122">
        <v>2376.7109197700001</v>
      </c>
      <c r="AV39" s="102">
        <v>8230.7588260650009</v>
      </c>
      <c r="AW39" s="102">
        <v>12201.789566158001</v>
      </c>
      <c r="AX39" s="122">
        <v>4457.9958829090001</v>
      </c>
      <c r="AY39" s="122">
        <v>2990.7826904619997</v>
      </c>
      <c r="AZ39" s="122">
        <v>2155.5958823030001</v>
      </c>
      <c r="BA39" s="122">
        <v>118.32070961299999</v>
      </c>
      <c r="BB39" s="122">
        <v>343.147193243</v>
      </c>
      <c r="BC39" s="122">
        <v>157.64444660699999</v>
      </c>
      <c r="BD39" s="122">
        <v>1511.8444829119999</v>
      </c>
      <c r="BE39" s="122">
        <v>466.45827810900005</v>
      </c>
      <c r="BF39" s="122">
        <v>2307.1771772890002</v>
      </c>
    </row>
    <row r="40" spans="1:58" s="29" customFormat="1" ht="13.2" x14ac:dyDescent="0.25">
      <c r="A40" s="37" t="s">
        <v>166</v>
      </c>
      <c r="B40" s="60">
        <v>4400.0793049289996</v>
      </c>
      <c r="C40" s="76">
        <v>28.582571954999999</v>
      </c>
      <c r="D40" s="76">
        <v>977.11880490499993</v>
      </c>
      <c r="E40" s="61">
        <v>82.480536280999999</v>
      </c>
      <c r="F40" s="62">
        <v>266.18353365499996</v>
      </c>
      <c r="G40" s="62">
        <v>81.840990653000006</v>
      </c>
      <c r="H40" s="62">
        <v>55.987077900999999</v>
      </c>
      <c r="I40" s="63">
        <v>490.62666641499999</v>
      </c>
      <c r="J40" s="76">
        <v>1913.0468250639999</v>
      </c>
      <c r="K40" s="76">
        <v>1371.005468697</v>
      </c>
      <c r="L40" s="61">
        <v>418.410292556</v>
      </c>
      <c r="M40" s="62">
        <v>390.249552833</v>
      </c>
      <c r="N40" s="62">
        <v>100.00143054900001</v>
      </c>
      <c r="O40" s="62">
        <v>33.396405373</v>
      </c>
      <c r="P40" s="62">
        <v>45.104195253999997</v>
      </c>
      <c r="Q40" s="62">
        <v>45.576223957000003</v>
      </c>
      <c r="R40" s="62">
        <v>273.31555452999999</v>
      </c>
      <c r="S40" s="63">
        <v>64.951813645000001</v>
      </c>
      <c r="T40" s="64">
        <v>110.32563430800001</v>
      </c>
      <c r="U40" s="53">
        <v>4333.7388581623336</v>
      </c>
      <c r="V40" s="53">
        <v>32.173083420666664</v>
      </c>
      <c r="W40" s="53">
        <v>955.1134783076667</v>
      </c>
      <c r="X40" s="123">
        <v>79.206891546666668</v>
      </c>
      <c r="Y40" s="123">
        <v>287.90626080600003</v>
      </c>
      <c r="Z40" s="123">
        <v>71.946403395999994</v>
      </c>
      <c r="AA40" s="123">
        <v>52.465989154666666</v>
      </c>
      <c r="AB40" s="123">
        <v>463.58793340433334</v>
      </c>
      <c r="AC40" s="53">
        <v>1906.5400972586667</v>
      </c>
      <c r="AD40" s="53">
        <v>1324.6561578683336</v>
      </c>
      <c r="AE40" s="123">
        <v>436.06308455600009</v>
      </c>
      <c r="AF40" s="123">
        <v>335.56720075800001</v>
      </c>
      <c r="AG40" s="123">
        <v>118.09633992766668</v>
      </c>
      <c r="AH40" s="123">
        <v>24.093658190666662</v>
      </c>
      <c r="AI40" s="123">
        <v>41.468342251333333</v>
      </c>
      <c r="AJ40" s="123">
        <v>51.017065534333334</v>
      </c>
      <c r="AK40" s="123">
        <v>261.14068415133335</v>
      </c>
      <c r="AL40" s="123">
        <v>57.209782498999999</v>
      </c>
      <c r="AM40" s="123">
        <v>115.25604130699999</v>
      </c>
      <c r="AN40" s="54">
        <v>30485.897724099006</v>
      </c>
      <c r="AO40" s="54">
        <v>140.05875778399999</v>
      </c>
      <c r="AP40" s="54">
        <v>6788.6210989219999</v>
      </c>
      <c r="AQ40" s="124">
        <v>901.350784449</v>
      </c>
      <c r="AR40" s="124">
        <v>3270.0042970759996</v>
      </c>
      <c r="AS40" s="124">
        <v>224.57330559900001</v>
      </c>
      <c r="AT40" s="124">
        <v>127.15176717</v>
      </c>
      <c r="AU40" s="124">
        <v>2265.540944628</v>
      </c>
      <c r="AV40" s="54">
        <v>7751.4440948189995</v>
      </c>
      <c r="AW40" s="54">
        <v>13327.686974283</v>
      </c>
      <c r="AX40" s="124">
        <v>4859.8473281220004</v>
      </c>
      <c r="AY40" s="124">
        <v>3124.7757517479999</v>
      </c>
      <c r="AZ40" s="124">
        <v>2253.4967483520004</v>
      </c>
      <c r="BA40" s="124">
        <v>106.015465315</v>
      </c>
      <c r="BB40" s="124">
        <v>315.04659966500003</v>
      </c>
      <c r="BC40" s="124">
        <v>254.221734416</v>
      </c>
      <c r="BD40" s="124">
        <v>1740.7678303280002</v>
      </c>
      <c r="BE40" s="124">
        <v>673.51551633700001</v>
      </c>
      <c r="BF40" s="124">
        <v>2478.0867982910004</v>
      </c>
    </row>
    <row r="41" spans="1:58" s="29" customFormat="1" ht="13.2" x14ac:dyDescent="0.25">
      <c r="A41" s="37" t="s">
        <v>167</v>
      </c>
      <c r="B41" s="60">
        <v>4581.9801140569998</v>
      </c>
      <c r="C41" s="76">
        <v>24.337351576</v>
      </c>
      <c r="D41" s="76">
        <v>963.6348872210001</v>
      </c>
      <c r="E41" s="61">
        <v>90.538235963999995</v>
      </c>
      <c r="F41" s="62">
        <v>273.07489492399998</v>
      </c>
      <c r="G41" s="62">
        <v>102.791895497</v>
      </c>
      <c r="H41" s="62">
        <v>56.338336564000002</v>
      </c>
      <c r="I41" s="63">
        <v>440.89152427200003</v>
      </c>
      <c r="J41" s="76">
        <v>2072.0469873480001</v>
      </c>
      <c r="K41" s="76">
        <v>1408.963605981</v>
      </c>
      <c r="L41" s="61">
        <v>399.85850277700001</v>
      </c>
      <c r="M41" s="62">
        <v>381.41109649100002</v>
      </c>
      <c r="N41" s="62">
        <v>131.49245127899999</v>
      </c>
      <c r="O41" s="62">
        <v>20.965561459</v>
      </c>
      <c r="P41" s="62">
        <v>54.058188295999997</v>
      </c>
      <c r="Q41" s="62">
        <v>63.151799166000004</v>
      </c>
      <c r="R41" s="62">
        <v>300.24747869999999</v>
      </c>
      <c r="S41" s="63">
        <v>57.778527812999997</v>
      </c>
      <c r="T41" s="64">
        <v>112.997281931</v>
      </c>
      <c r="U41" s="53">
        <v>4414.9354445720001</v>
      </c>
      <c r="V41" s="53">
        <v>31.064135772666663</v>
      </c>
      <c r="W41" s="53">
        <v>968.83477948200004</v>
      </c>
      <c r="X41" s="123">
        <v>85.247427131666669</v>
      </c>
      <c r="Y41" s="123">
        <v>292.30422659033337</v>
      </c>
      <c r="Z41" s="123">
        <v>91.160497430000007</v>
      </c>
      <c r="AA41" s="123">
        <v>63.112437424999996</v>
      </c>
      <c r="AB41" s="123">
        <v>437.010190905</v>
      </c>
      <c r="AC41" s="53">
        <v>1864.6109847569999</v>
      </c>
      <c r="AD41" s="53">
        <v>1428.4581964123331</v>
      </c>
      <c r="AE41" s="123">
        <v>451.82503820733336</v>
      </c>
      <c r="AF41" s="123">
        <v>384.72101768366662</v>
      </c>
      <c r="AG41" s="123">
        <v>129.87229733500001</v>
      </c>
      <c r="AH41" s="123">
        <v>29.610629280666668</v>
      </c>
      <c r="AI41" s="123">
        <v>49.368015636666662</v>
      </c>
      <c r="AJ41" s="123">
        <v>58.023804990666662</v>
      </c>
      <c r="AK41" s="123">
        <v>262.42226714899999</v>
      </c>
      <c r="AL41" s="123">
        <v>62.615126129333333</v>
      </c>
      <c r="AM41" s="123">
        <v>121.967348148</v>
      </c>
      <c r="AN41" s="54">
        <v>31123.757522699001</v>
      </c>
      <c r="AO41" s="54">
        <v>142.86036279300001</v>
      </c>
      <c r="AP41" s="54">
        <v>6957.3938860860007</v>
      </c>
      <c r="AQ41" s="124">
        <v>805.10625304599989</v>
      </c>
      <c r="AR41" s="124">
        <v>3211.1830259710005</v>
      </c>
      <c r="AS41" s="124">
        <v>350.77948224299996</v>
      </c>
      <c r="AT41" s="124">
        <v>170.559359156</v>
      </c>
      <c r="AU41" s="124">
        <v>2419.7657656700003</v>
      </c>
      <c r="AV41" s="54">
        <v>7475.4165890339991</v>
      </c>
      <c r="AW41" s="54">
        <v>13926.127209477001</v>
      </c>
      <c r="AX41" s="124">
        <v>4969.372037047</v>
      </c>
      <c r="AY41" s="124">
        <v>3535.6053246780002</v>
      </c>
      <c r="AZ41" s="124">
        <v>2175.8366917580001</v>
      </c>
      <c r="BA41" s="124">
        <v>137.84166327599999</v>
      </c>
      <c r="BB41" s="124">
        <v>324.63677772599999</v>
      </c>
      <c r="BC41" s="124">
        <v>371.42554160999998</v>
      </c>
      <c r="BD41" s="124">
        <v>1575.422417842</v>
      </c>
      <c r="BE41" s="124">
        <v>835.98675553999988</v>
      </c>
      <c r="BF41" s="124">
        <v>2621.959475309</v>
      </c>
    </row>
    <row r="42" spans="1:58" s="29" customFormat="1" ht="13.2" x14ac:dyDescent="0.25">
      <c r="A42" s="37" t="s">
        <v>168</v>
      </c>
      <c r="B42" s="60">
        <v>4301.6128136369998</v>
      </c>
      <c r="C42" s="76">
        <v>26.175804252999999</v>
      </c>
      <c r="D42" s="76">
        <v>931.67935235499999</v>
      </c>
      <c r="E42" s="61">
        <v>97.208879139000004</v>
      </c>
      <c r="F42" s="62">
        <v>247.67442367800001</v>
      </c>
      <c r="G42" s="62">
        <v>92.703798312999993</v>
      </c>
      <c r="H42" s="62">
        <v>81.265255629999999</v>
      </c>
      <c r="I42" s="63">
        <v>412.82699559500003</v>
      </c>
      <c r="J42" s="76">
        <v>1836.495751148</v>
      </c>
      <c r="K42" s="76">
        <v>1402.4118007969998</v>
      </c>
      <c r="L42" s="61">
        <v>478.29639730000002</v>
      </c>
      <c r="M42" s="62">
        <v>344.65885372600002</v>
      </c>
      <c r="N42" s="62">
        <v>112.580089524</v>
      </c>
      <c r="O42" s="62">
        <v>25.029271209000001</v>
      </c>
      <c r="P42" s="62">
        <v>55.522906382999999</v>
      </c>
      <c r="Q42" s="62">
        <v>33.313197729999999</v>
      </c>
      <c r="R42" s="62">
        <v>264.90911086199998</v>
      </c>
      <c r="S42" s="63">
        <v>88.101974063</v>
      </c>
      <c r="T42" s="64">
        <v>104.85010508400001</v>
      </c>
      <c r="U42" s="53">
        <v>4219.2194158040002</v>
      </c>
      <c r="V42" s="53">
        <v>28.783984369666669</v>
      </c>
      <c r="W42" s="53">
        <v>908.15829422199988</v>
      </c>
      <c r="X42" s="123">
        <v>91.444634461000007</v>
      </c>
      <c r="Y42" s="123">
        <v>266.90964343533335</v>
      </c>
      <c r="Z42" s="123">
        <v>91.685253016000004</v>
      </c>
      <c r="AA42" s="123">
        <v>67.125001739333342</v>
      </c>
      <c r="AB42" s="123">
        <v>390.99376157033339</v>
      </c>
      <c r="AC42" s="53">
        <v>1757.8594655003335</v>
      </c>
      <c r="AD42" s="53">
        <v>1393.9229268426668</v>
      </c>
      <c r="AE42" s="123">
        <v>447.93658721766673</v>
      </c>
      <c r="AF42" s="123">
        <v>377.75501056066668</v>
      </c>
      <c r="AG42" s="123">
        <v>127.45008430466667</v>
      </c>
      <c r="AH42" s="123">
        <v>23.91116362433333</v>
      </c>
      <c r="AI42" s="123">
        <v>45.471993750333333</v>
      </c>
      <c r="AJ42" s="123">
        <v>39.021831001000002</v>
      </c>
      <c r="AK42" s="123">
        <v>270.55716289133329</v>
      </c>
      <c r="AL42" s="123">
        <v>61.819093492666674</v>
      </c>
      <c r="AM42" s="123">
        <v>130.49474486933335</v>
      </c>
      <c r="AN42" s="54">
        <v>29889.750933389998</v>
      </c>
      <c r="AO42" s="54">
        <v>131.757971115</v>
      </c>
      <c r="AP42" s="54">
        <v>6353.8863032930003</v>
      </c>
      <c r="AQ42" s="124">
        <v>873.84370909099994</v>
      </c>
      <c r="AR42" s="124">
        <v>2972.3002546509997</v>
      </c>
      <c r="AS42" s="124">
        <v>338.33590780999998</v>
      </c>
      <c r="AT42" s="124">
        <v>162.81367086400002</v>
      </c>
      <c r="AU42" s="124">
        <v>2006.5927608769998</v>
      </c>
      <c r="AV42" s="54">
        <v>7320.0943213099999</v>
      </c>
      <c r="AW42" s="54">
        <v>13831.761774802999</v>
      </c>
      <c r="AX42" s="124">
        <v>4834.3395107590004</v>
      </c>
      <c r="AY42" s="124">
        <v>3402.8122886110004</v>
      </c>
      <c r="AZ42" s="124">
        <v>2342.5825632420001</v>
      </c>
      <c r="BA42" s="124">
        <v>106.96157401400001</v>
      </c>
      <c r="BB42" s="124">
        <v>202.41746241800001</v>
      </c>
      <c r="BC42" s="124">
        <v>213.47450032200001</v>
      </c>
      <c r="BD42" s="124">
        <v>1847.6236159930002</v>
      </c>
      <c r="BE42" s="124">
        <v>881.55025944399995</v>
      </c>
      <c r="BF42" s="124">
        <v>2252.2505628690001</v>
      </c>
    </row>
    <row r="43" spans="1:58" s="107" customFormat="1" ht="13.2" x14ac:dyDescent="0.25">
      <c r="A43" s="100" t="s">
        <v>169</v>
      </c>
      <c r="B43" s="101">
        <v>4085.7416124699998</v>
      </c>
      <c r="C43" s="102">
        <v>15.736861813000001</v>
      </c>
      <c r="D43" s="102">
        <v>837.58473547100004</v>
      </c>
      <c r="E43" s="103">
        <v>81.192935298999998</v>
      </c>
      <c r="F43" s="104">
        <v>260.571219493</v>
      </c>
      <c r="G43" s="104">
        <v>98.942735280999997</v>
      </c>
      <c r="H43" s="104">
        <v>75.359243884999998</v>
      </c>
      <c r="I43" s="105">
        <v>321.51860151300002</v>
      </c>
      <c r="J43" s="102">
        <v>1918.1339413789999</v>
      </c>
      <c r="K43" s="102">
        <v>1222.6094122509999</v>
      </c>
      <c r="L43" s="103">
        <v>370.71675769699999</v>
      </c>
      <c r="M43" s="104">
        <v>350.55800533399997</v>
      </c>
      <c r="N43" s="104">
        <v>102.991738244</v>
      </c>
      <c r="O43" s="104">
        <v>13.556985729999999</v>
      </c>
      <c r="P43" s="104">
        <v>35.482572201000004</v>
      </c>
      <c r="Q43" s="104">
        <v>32.459767710000001</v>
      </c>
      <c r="R43" s="104">
        <v>257.155681098</v>
      </c>
      <c r="S43" s="105">
        <v>59.687904236999998</v>
      </c>
      <c r="T43" s="106">
        <v>91.676661555999999</v>
      </c>
      <c r="U43" s="102">
        <v>4177.0771439629998</v>
      </c>
      <c r="V43" s="102">
        <v>21.190486011000001</v>
      </c>
      <c r="W43" s="102">
        <v>888.2943076393334</v>
      </c>
      <c r="X43" s="122">
        <v>94.092116275333339</v>
      </c>
      <c r="Y43" s="122">
        <v>271.60159286366667</v>
      </c>
      <c r="Z43" s="122">
        <v>97.946133585666658</v>
      </c>
      <c r="AA43" s="122">
        <v>74.008528080333335</v>
      </c>
      <c r="AB43" s="122">
        <v>350.64593683433333</v>
      </c>
      <c r="AC43" s="102">
        <v>1828.700519641</v>
      </c>
      <c r="AD43" s="102">
        <v>1322.6929643816663</v>
      </c>
      <c r="AE43" s="122">
        <v>414.81574350633332</v>
      </c>
      <c r="AF43" s="122">
        <v>340.49438200933332</v>
      </c>
      <c r="AG43" s="122">
        <v>124.019317442</v>
      </c>
      <c r="AH43" s="122">
        <v>14.593271280333335</v>
      </c>
      <c r="AI43" s="122">
        <v>46.677660360000004</v>
      </c>
      <c r="AJ43" s="122">
        <v>42.523181133000001</v>
      </c>
      <c r="AK43" s="122">
        <v>283.65068056799998</v>
      </c>
      <c r="AL43" s="122">
        <v>55.918728082666668</v>
      </c>
      <c r="AM43" s="122">
        <v>116.19886629</v>
      </c>
      <c r="AN43" s="102">
        <v>28635.077612713001</v>
      </c>
      <c r="AO43" s="102">
        <v>120.25488258600001</v>
      </c>
      <c r="AP43" s="102">
        <v>6301.0013523479993</v>
      </c>
      <c r="AQ43" s="122">
        <v>782.36951828500003</v>
      </c>
      <c r="AR43" s="122">
        <v>3180.0536601650001</v>
      </c>
      <c r="AS43" s="122">
        <v>332.291778013</v>
      </c>
      <c r="AT43" s="122">
        <v>200.41004560300001</v>
      </c>
      <c r="AU43" s="122">
        <v>1805.8763502819997</v>
      </c>
      <c r="AV43" s="102">
        <v>7490.2306746529994</v>
      </c>
      <c r="AW43" s="102">
        <v>12538.052516661002</v>
      </c>
      <c r="AX43" s="122">
        <v>4035.3170259519998</v>
      </c>
      <c r="AY43" s="122">
        <v>3147.784377207</v>
      </c>
      <c r="AZ43" s="122">
        <v>2289.8325239690002</v>
      </c>
      <c r="BA43" s="122">
        <v>75.869837590000003</v>
      </c>
      <c r="BB43" s="122">
        <v>299.07812811700001</v>
      </c>
      <c r="BC43" s="122">
        <v>269.22950018300003</v>
      </c>
      <c r="BD43" s="122">
        <v>1840.896580586</v>
      </c>
      <c r="BE43" s="122">
        <v>580.04454305700006</v>
      </c>
      <c r="BF43" s="122">
        <v>2185.5381864649999</v>
      </c>
    </row>
    <row r="44" spans="1:58" s="29" customFormat="1" ht="13.2" x14ac:dyDescent="0.25">
      <c r="A44" s="37" t="s">
        <v>170</v>
      </c>
      <c r="B44" s="60">
        <v>4481.4919016470003</v>
      </c>
      <c r="C44" s="76">
        <v>33.37968704</v>
      </c>
      <c r="D44" s="76">
        <v>975.59157326400009</v>
      </c>
      <c r="E44" s="61">
        <v>76.410863543000005</v>
      </c>
      <c r="F44" s="62">
        <v>312.11941225700002</v>
      </c>
      <c r="G44" s="62">
        <v>84.253111078000003</v>
      </c>
      <c r="H44" s="62">
        <v>72.659422160000005</v>
      </c>
      <c r="I44" s="63">
        <v>430.14876422600003</v>
      </c>
      <c r="J44" s="76">
        <v>1996.996938492</v>
      </c>
      <c r="K44" s="76">
        <v>1380.5800934270001</v>
      </c>
      <c r="L44" s="61">
        <v>468.69414614499999</v>
      </c>
      <c r="M44" s="62">
        <v>348.55866430700002</v>
      </c>
      <c r="N44" s="62">
        <v>116.955099636</v>
      </c>
      <c r="O44" s="62">
        <v>28.289274774999999</v>
      </c>
      <c r="P44" s="62">
        <v>40.718741180999999</v>
      </c>
      <c r="Q44" s="62">
        <v>27.418223401999999</v>
      </c>
      <c r="R44" s="62">
        <v>278.57527187099998</v>
      </c>
      <c r="S44" s="63">
        <v>71.370672110000001</v>
      </c>
      <c r="T44" s="64">
        <v>94.943609424000002</v>
      </c>
      <c r="U44" s="53">
        <v>4289.0191558636661</v>
      </c>
      <c r="V44" s="53">
        <v>36.463528225666664</v>
      </c>
      <c r="W44" s="53">
        <v>825.63914480433323</v>
      </c>
      <c r="X44" s="123">
        <v>79.64473554733334</v>
      </c>
      <c r="Y44" s="123">
        <v>256.11827318166667</v>
      </c>
      <c r="Z44" s="123">
        <v>64.631609261666668</v>
      </c>
      <c r="AA44" s="123">
        <v>62.599742888333331</v>
      </c>
      <c r="AB44" s="123">
        <v>362.64478392533334</v>
      </c>
      <c r="AC44" s="53">
        <v>1892.889144046</v>
      </c>
      <c r="AD44" s="53">
        <v>1424.4614823043335</v>
      </c>
      <c r="AE44" s="123">
        <v>477.77939551233339</v>
      </c>
      <c r="AF44" s="123">
        <v>356.8258696763333</v>
      </c>
      <c r="AG44" s="123">
        <v>135.400844019</v>
      </c>
      <c r="AH44" s="123">
        <v>18.919097631666666</v>
      </c>
      <c r="AI44" s="123">
        <v>35.913805965000002</v>
      </c>
      <c r="AJ44" s="123">
        <v>35.875815097666667</v>
      </c>
      <c r="AK44" s="123">
        <v>284.60323299633336</v>
      </c>
      <c r="AL44" s="123">
        <v>79.143421406000002</v>
      </c>
      <c r="AM44" s="123">
        <v>109.56585648333333</v>
      </c>
      <c r="AN44" s="54">
        <v>30332.180584301997</v>
      </c>
      <c r="AO44" s="54">
        <v>190.77410143699998</v>
      </c>
      <c r="AP44" s="54">
        <v>5717.5443972760004</v>
      </c>
      <c r="AQ44" s="124">
        <v>844.15593615800003</v>
      </c>
      <c r="AR44" s="124">
        <v>2517.290015819</v>
      </c>
      <c r="AS44" s="124">
        <v>251.58572613699999</v>
      </c>
      <c r="AT44" s="124">
        <v>72.324624026000009</v>
      </c>
      <c r="AU44" s="124">
        <v>2032.1880951359999</v>
      </c>
      <c r="AV44" s="54">
        <v>7834.0728977679992</v>
      </c>
      <c r="AW44" s="54">
        <v>14481.034704717</v>
      </c>
      <c r="AX44" s="124">
        <v>4895.2752970740003</v>
      </c>
      <c r="AY44" s="124">
        <v>3218.1732186320005</v>
      </c>
      <c r="AZ44" s="124">
        <v>3227.5349043549995</v>
      </c>
      <c r="BA44" s="124">
        <v>116.504102222</v>
      </c>
      <c r="BB44" s="124">
        <v>188.392094923</v>
      </c>
      <c r="BC44" s="124">
        <v>191.68070340600002</v>
      </c>
      <c r="BD44" s="124">
        <v>1767.8427820010002</v>
      </c>
      <c r="BE44" s="124">
        <v>875.63160210399997</v>
      </c>
      <c r="BF44" s="124">
        <v>2108.754483104</v>
      </c>
    </row>
    <row r="45" spans="1:58" s="29" customFormat="1" ht="13.2" x14ac:dyDescent="0.25">
      <c r="A45" s="37" t="s">
        <v>171</v>
      </c>
      <c r="B45" s="60">
        <v>4130.1221256629997</v>
      </c>
      <c r="C45" s="76">
        <v>28.241614083000002</v>
      </c>
      <c r="D45" s="76">
        <v>810.13083175599991</v>
      </c>
      <c r="E45" s="61">
        <v>73.966896513999998</v>
      </c>
      <c r="F45" s="62">
        <v>215.92560396799999</v>
      </c>
      <c r="G45" s="62">
        <v>61.261565486000002</v>
      </c>
      <c r="H45" s="62">
        <v>91.249491665999997</v>
      </c>
      <c r="I45" s="63">
        <v>367.72727412199998</v>
      </c>
      <c r="J45" s="76">
        <v>1907.040826247</v>
      </c>
      <c r="K45" s="76">
        <v>1280.1488923350003</v>
      </c>
      <c r="L45" s="61">
        <v>402.54133445100001</v>
      </c>
      <c r="M45" s="62">
        <v>327.83748413400002</v>
      </c>
      <c r="N45" s="62">
        <v>108.201865888</v>
      </c>
      <c r="O45" s="62">
        <v>25.546821517000001</v>
      </c>
      <c r="P45" s="62">
        <v>32.851711668</v>
      </c>
      <c r="Q45" s="62">
        <v>42.856917754999998</v>
      </c>
      <c r="R45" s="62">
        <v>262.657970568</v>
      </c>
      <c r="S45" s="63">
        <v>77.654786353999995</v>
      </c>
      <c r="T45" s="64">
        <v>104.559961242</v>
      </c>
      <c r="U45" s="53">
        <v>4171.1469344700008</v>
      </c>
      <c r="V45" s="53">
        <v>27.022066791</v>
      </c>
      <c r="W45" s="53">
        <v>842.87870660199997</v>
      </c>
      <c r="X45" s="123">
        <v>72.597580926333322</v>
      </c>
      <c r="Y45" s="123">
        <v>252.66814810633332</v>
      </c>
      <c r="Z45" s="123">
        <v>66.836186824666655</v>
      </c>
      <c r="AA45" s="123">
        <v>85.238651649000005</v>
      </c>
      <c r="AB45" s="123">
        <v>365.53813909566662</v>
      </c>
      <c r="AC45" s="53">
        <v>1833.3293267793335</v>
      </c>
      <c r="AD45" s="53">
        <v>1358.2699256973333</v>
      </c>
      <c r="AE45" s="123">
        <v>432.01075057933332</v>
      </c>
      <c r="AF45" s="123">
        <v>354.11692566533338</v>
      </c>
      <c r="AG45" s="123">
        <v>137.565568203</v>
      </c>
      <c r="AH45" s="123">
        <v>32.267540743333335</v>
      </c>
      <c r="AI45" s="123">
        <v>32.09242488066667</v>
      </c>
      <c r="AJ45" s="123">
        <v>35.338675200666664</v>
      </c>
      <c r="AK45" s="123">
        <v>249.50845540866666</v>
      </c>
      <c r="AL45" s="123">
        <v>85.369585016333346</v>
      </c>
      <c r="AM45" s="123">
        <v>109.64690860033335</v>
      </c>
      <c r="AN45" s="54">
        <v>28533.120479487003</v>
      </c>
      <c r="AO45" s="54">
        <v>117.67168552300001</v>
      </c>
      <c r="AP45" s="54">
        <v>5496.3012473580002</v>
      </c>
      <c r="AQ45" s="124">
        <v>744.61168000099997</v>
      </c>
      <c r="AR45" s="124">
        <v>2395.3754678159999</v>
      </c>
      <c r="AS45" s="124">
        <v>206.65433472399999</v>
      </c>
      <c r="AT45" s="124">
        <v>154.624923252</v>
      </c>
      <c r="AU45" s="124">
        <v>1995.0348415650001</v>
      </c>
      <c r="AV45" s="54">
        <v>7376.9958475470012</v>
      </c>
      <c r="AW45" s="54">
        <v>13508.295843908998</v>
      </c>
      <c r="AX45" s="124">
        <v>4278.8882125559994</v>
      </c>
      <c r="AY45" s="124">
        <v>2976.6322919449999</v>
      </c>
      <c r="AZ45" s="124">
        <v>3118.964667063</v>
      </c>
      <c r="BA45" s="124">
        <v>155.662757906</v>
      </c>
      <c r="BB45" s="124">
        <v>184.08096880900001</v>
      </c>
      <c r="BC45" s="124">
        <v>175.30048096499999</v>
      </c>
      <c r="BD45" s="124">
        <v>1629.0807091750003</v>
      </c>
      <c r="BE45" s="124">
        <v>989.68575549000002</v>
      </c>
      <c r="BF45" s="124">
        <v>2033.85585515</v>
      </c>
    </row>
    <row r="46" spans="1:58" s="29" customFormat="1" ht="13.2" x14ac:dyDescent="0.25">
      <c r="A46" s="37" t="s">
        <v>172</v>
      </c>
      <c r="B46" s="60">
        <v>4006.8847795900001</v>
      </c>
      <c r="C46" s="76">
        <v>17.247264973</v>
      </c>
      <c r="D46" s="76">
        <v>789.36344478199999</v>
      </c>
      <c r="E46" s="61">
        <v>70.483864750999999</v>
      </c>
      <c r="F46" s="62">
        <v>260.99818455799999</v>
      </c>
      <c r="G46" s="62">
        <v>67.896085790000001</v>
      </c>
      <c r="H46" s="62">
        <v>72.898048940999999</v>
      </c>
      <c r="I46" s="63">
        <v>317.08726074200001</v>
      </c>
      <c r="J46" s="76">
        <v>1787.631195921</v>
      </c>
      <c r="K46" s="76">
        <v>1302.6758067280002</v>
      </c>
      <c r="L46" s="61">
        <v>459.12207134699997</v>
      </c>
      <c r="M46" s="62">
        <v>377.07286493200002</v>
      </c>
      <c r="N46" s="62">
        <v>83.607406533000002</v>
      </c>
      <c r="O46" s="62">
        <v>31.432066474999999</v>
      </c>
      <c r="P46" s="62">
        <v>19.197687928000001</v>
      </c>
      <c r="Q46" s="62">
        <v>36.287600566000002</v>
      </c>
      <c r="R46" s="62">
        <v>222.86608143800001</v>
      </c>
      <c r="S46" s="63">
        <v>73.090027508999995</v>
      </c>
      <c r="T46" s="64">
        <v>109.96706718599999</v>
      </c>
      <c r="U46" s="53">
        <v>4146.5881911066663</v>
      </c>
      <c r="V46" s="53">
        <v>23.665529163000002</v>
      </c>
      <c r="W46" s="53">
        <v>834.10156815166658</v>
      </c>
      <c r="X46" s="123">
        <v>69.662979469000007</v>
      </c>
      <c r="Y46" s="123">
        <v>255.08839892166668</v>
      </c>
      <c r="Z46" s="123">
        <v>68.723898836333333</v>
      </c>
      <c r="AA46" s="123">
        <v>105.018521062</v>
      </c>
      <c r="AB46" s="123">
        <v>335.60776986266666</v>
      </c>
      <c r="AC46" s="53">
        <v>1809.2361790766665</v>
      </c>
      <c r="AD46" s="53">
        <v>1366.8371869946668</v>
      </c>
      <c r="AE46" s="123">
        <v>444.9338167636667</v>
      </c>
      <c r="AF46" s="123">
        <v>372.84740909533338</v>
      </c>
      <c r="AG46" s="123">
        <v>116.08566824</v>
      </c>
      <c r="AH46" s="123">
        <v>25.372222539999999</v>
      </c>
      <c r="AI46" s="123">
        <v>23.573464653000002</v>
      </c>
      <c r="AJ46" s="123">
        <v>44.839348962666669</v>
      </c>
      <c r="AK46" s="123">
        <v>256.62305460766669</v>
      </c>
      <c r="AL46" s="123">
        <v>82.562202132333326</v>
      </c>
      <c r="AM46" s="123">
        <v>112.74772772066667</v>
      </c>
      <c r="AN46" s="54">
        <v>28654.696039315004</v>
      </c>
      <c r="AO46" s="54">
        <v>85.151603243000011</v>
      </c>
      <c r="AP46" s="54">
        <v>5630.6704456870002</v>
      </c>
      <c r="AQ46" s="124">
        <v>677.94909489700001</v>
      </c>
      <c r="AR46" s="124">
        <v>2712.1696797</v>
      </c>
      <c r="AS46" s="124">
        <v>256.08853981599998</v>
      </c>
      <c r="AT46" s="124">
        <v>188.21445910699998</v>
      </c>
      <c r="AU46" s="124">
        <v>1796.248672167</v>
      </c>
      <c r="AV46" s="54">
        <v>7245.5682320169999</v>
      </c>
      <c r="AW46" s="54">
        <v>13747.537648490001</v>
      </c>
      <c r="AX46" s="124">
        <v>4826.9442371819996</v>
      </c>
      <c r="AY46" s="124">
        <v>2969.6896546869998</v>
      </c>
      <c r="AZ46" s="124">
        <v>2679.6980280369999</v>
      </c>
      <c r="BA46" s="124">
        <v>113.658142114</v>
      </c>
      <c r="BB46" s="124">
        <v>177.31295411399998</v>
      </c>
      <c r="BC46" s="124">
        <v>256.131101532</v>
      </c>
      <c r="BD46" s="124">
        <v>1716.8250403940001</v>
      </c>
      <c r="BE46" s="124">
        <v>1007.2784904299999</v>
      </c>
      <c r="BF46" s="124">
        <v>1945.7681098779999</v>
      </c>
    </row>
    <row r="47" spans="1:58" s="107" customFormat="1" ht="13.2" x14ac:dyDescent="0.25">
      <c r="A47" s="100" t="s">
        <v>173</v>
      </c>
      <c r="B47" s="101">
        <v>3702.9706301300002</v>
      </c>
      <c r="C47" s="102">
        <v>27.97793922</v>
      </c>
      <c r="D47" s="102">
        <v>716.97437320900008</v>
      </c>
      <c r="E47" s="103">
        <v>74.175998231999998</v>
      </c>
      <c r="F47" s="104">
        <v>238.297065962</v>
      </c>
      <c r="G47" s="104">
        <v>64.390840112000006</v>
      </c>
      <c r="H47" s="104">
        <v>82.486412830000006</v>
      </c>
      <c r="I47" s="105">
        <v>257.62405607300002</v>
      </c>
      <c r="J47" s="102">
        <v>1517.51878296</v>
      </c>
      <c r="K47" s="102">
        <v>1278.1440644290001</v>
      </c>
      <c r="L47" s="103">
        <v>439.192893986</v>
      </c>
      <c r="M47" s="104">
        <v>355.5847986</v>
      </c>
      <c r="N47" s="104">
        <v>95.714377296999999</v>
      </c>
      <c r="O47" s="104">
        <v>28.514221847000002</v>
      </c>
      <c r="P47" s="104">
        <v>31.986756325999998</v>
      </c>
      <c r="Q47" s="104">
        <v>40.109763383999997</v>
      </c>
      <c r="R47" s="104">
        <v>219.27468126799999</v>
      </c>
      <c r="S47" s="105">
        <v>67.766571721000005</v>
      </c>
      <c r="T47" s="106">
        <v>162.35547031199999</v>
      </c>
      <c r="U47" s="102">
        <v>3717.9393044466669</v>
      </c>
      <c r="V47" s="102">
        <v>26.876254468666669</v>
      </c>
      <c r="W47" s="102">
        <v>733.06546988733317</v>
      </c>
      <c r="X47" s="122">
        <v>80.490663428000005</v>
      </c>
      <c r="Y47" s="122">
        <v>244.01623725933334</v>
      </c>
      <c r="Z47" s="122">
        <v>57.960044275000001</v>
      </c>
      <c r="AA47" s="122">
        <v>82.830272912666658</v>
      </c>
      <c r="AB47" s="122">
        <v>267.76825201233333</v>
      </c>
      <c r="AC47" s="102">
        <v>1521.0221540876666</v>
      </c>
      <c r="AD47" s="102">
        <v>1280.367670958</v>
      </c>
      <c r="AE47" s="122">
        <v>409.79029031966667</v>
      </c>
      <c r="AF47" s="122">
        <v>382.16871156333332</v>
      </c>
      <c r="AG47" s="122">
        <v>96.629349214333345</v>
      </c>
      <c r="AH47" s="122">
        <v>30.165743936333332</v>
      </c>
      <c r="AI47" s="122">
        <v>25.754479100000001</v>
      </c>
      <c r="AJ47" s="122">
        <v>43.453348512333342</v>
      </c>
      <c r="AK47" s="122">
        <v>229.36426623233334</v>
      </c>
      <c r="AL47" s="122">
        <v>63.041482079666672</v>
      </c>
      <c r="AM47" s="122">
        <v>156.60775504499998</v>
      </c>
      <c r="AN47" s="102">
        <v>27740.116565084001</v>
      </c>
      <c r="AO47" s="102">
        <v>98.436418446999994</v>
      </c>
      <c r="AP47" s="102">
        <v>5590.8459414399995</v>
      </c>
      <c r="AQ47" s="122">
        <v>753.31976145299996</v>
      </c>
      <c r="AR47" s="122">
        <v>2862.7380848980001</v>
      </c>
      <c r="AS47" s="122">
        <v>241.41015356299999</v>
      </c>
      <c r="AT47" s="122">
        <v>139.45505422600002</v>
      </c>
      <c r="AU47" s="122">
        <v>1593.9228873</v>
      </c>
      <c r="AV47" s="102">
        <v>7002.8507603739999</v>
      </c>
      <c r="AW47" s="102">
        <v>12408.858777723</v>
      </c>
      <c r="AX47" s="122">
        <v>4027.3787389869999</v>
      </c>
      <c r="AY47" s="122">
        <v>3106.7045465400001</v>
      </c>
      <c r="AZ47" s="122">
        <v>2404.2702466740002</v>
      </c>
      <c r="BA47" s="122">
        <v>175.71603535900002</v>
      </c>
      <c r="BB47" s="122">
        <v>321.59140313099999</v>
      </c>
      <c r="BC47" s="122">
        <v>208.62433867600004</v>
      </c>
      <c r="BD47" s="122">
        <v>1566.7887901240001</v>
      </c>
      <c r="BE47" s="122">
        <v>597.78467823200003</v>
      </c>
      <c r="BF47" s="122">
        <v>2639.1246670999999</v>
      </c>
    </row>
    <row r="48" spans="1:58" s="29" customFormat="1" ht="13.2" x14ac:dyDescent="0.25">
      <c r="A48" s="37" t="s">
        <v>174</v>
      </c>
      <c r="B48" s="60">
        <v>3227.0108628689995</v>
      </c>
      <c r="C48" s="76">
        <v>30.515530987999998</v>
      </c>
      <c r="D48" s="76">
        <v>613.32236344</v>
      </c>
      <c r="E48" s="61">
        <v>66.599932210000006</v>
      </c>
      <c r="F48" s="62">
        <v>226.507257909</v>
      </c>
      <c r="G48" s="62">
        <v>46.675374427999998</v>
      </c>
      <c r="H48" s="62">
        <v>78.631459163000002</v>
      </c>
      <c r="I48" s="63">
        <v>194.90833972999999</v>
      </c>
      <c r="J48" s="76">
        <v>1381.8581207459999</v>
      </c>
      <c r="K48" s="76">
        <v>1079.1787953659998</v>
      </c>
      <c r="L48" s="61">
        <v>379.48011009700002</v>
      </c>
      <c r="M48" s="62">
        <v>264.23161465599998</v>
      </c>
      <c r="N48" s="62">
        <v>80.695841496</v>
      </c>
      <c r="O48" s="62">
        <v>29.667613148000001</v>
      </c>
      <c r="P48" s="62">
        <v>33.311985671999999</v>
      </c>
      <c r="Q48" s="62">
        <v>18.037196603000002</v>
      </c>
      <c r="R48" s="62">
        <v>208.39111032700001</v>
      </c>
      <c r="S48" s="63">
        <v>65.363323367000007</v>
      </c>
      <c r="T48" s="64">
        <v>122.13605232899999</v>
      </c>
      <c r="U48" s="53">
        <v>3402.5455430969996</v>
      </c>
      <c r="V48" s="53">
        <v>26.704466825666668</v>
      </c>
      <c r="W48" s="53">
        <v>670.28430148100006</v>
      </c>
      <c r="X48" s="123">
        <v>74.442504922333327</v>
      </c>
      <c r="Y48" s="123">
        <v>256.82119193366663</v>
      </c>
      <c r="Z48" s="123">
        <v>49.806058355000005</v>
      </c>
      <c r="AA48" s="123">
        <v>75.930732798000008</v>
      </c>
      <c r="AB48" s="123">
        <v>213.28381347200002</v>
      </c>
      <c r="AC48" s="53">
        <v>1379.8386294826669</v>
      </c>
      <c r="AD48" s="53">
        <v>1173.8480406436668</v>
      </c>
      <c r="AE48" s="123">
        <v>412.92477349599994</v>
      </c>
      <c r="AF48" s="123">
        <v>299.63689676333337</v>
      </c>
      <c r="AG48" s="123">
        <v>90.757851503333328</v>
      </c>
      <c r="AH48" s="123">
        <v>28.879328574666669</v>
      </c>
      <c r="AI48" s="123">
        <v>34.864108160333338</v>
      </c>
      <c r="AJ48" s="123">
        <v>33.631362458666665</v>
      </c>
      <c r="AK48" s="123">
        <v>200.95800870133334</v>
      </c>
      <c r="AL48" s="123">
        <v>72.195710986000009</v>
      </c>
      <c r="AM48" s="123">
        <v>151.870104664</v>
      </c>
      <c r="AN48" s="54">
        <v>25883.553861471002</v>
      </c>
      <c r="AO48" s="54">
        <v>108.65776416</v>
      </c>
      <c r="AP48" s="54">
        <v>5154.1294207480005</v>
      </c>
      <c r="AQ48" s="124">
        <v>833.17960761999996</v>
      </c>
      <c r="AR48" s="124">
        <v>2973.1434438050001</v>
      </c>
      <c r="AS48" s="124">
        <v>224.36398247599999</v>
      </c>
      <c r="AT48" s="124">
        <v>119.93776194599999</v>
      </c>
      <c r="AU48" s="124">
        <v>1003.5046249010001</v>
      </c>
      <c r="AV48" s="54">
        <v>6628.2905873489999</v>
      </c>
      <c r="AW48" s="54">
        <v>11548.457818877001</v>
      </c>
      <c r="AX48" s="124">
        <v>4176.2464347300001</v>
      </c>
      <c r="AY48" s="124">
        <v>2601.2340606880002</v>
      </c>
      <c r="AZ48" s="124">
        <v>2175.4510398279999</v>
      </c>
      <c r="BA48" s="124">
        <v>180.94699695</v>
      </c>
      <c r="BB48" s="124">
        <v>239.636273636</v>
      </c>
      <c r="BC48" s="124">
        <v>216.30414235399999</v>
      </c>
      <c r="BD48" s="124">
        <v>1334.160356201</v>
      </c>
      <c r="BE48" s="124">
        <v>624.47851449000007</v>
      </c>
      <c r="BF48" s="124">
        <v>2444.0182703370001</v>
      </c>
    </row>
    <row r="49" spans="1:58" s="29" customFormat="1" ht="13.2" x14ac:dyDescent="0.25">
      <c r="A49" s="37" t="s">
        <v>175</v>
      </c>
      <c r="B49" s="60">
        <v>3558.9694604719998</v>
      </c>
      <c r="C49" s="76">
        <v>26.196654505000001</v>
      </c>
      <c r="D49" s="76">
        <v>650.89262362499994</v>
      </c>
      <c r="E49" s="61">
        <v>61.070179604000003</v>
      </c>
      <c r="F49" s="62">
        <v>214.859767213</v>
      </c>
      <c r="G49" s="62">
        <v>43.697317016</v>
      </c>
      <c r="H49" s="62">
        <v>64.849570925999998</v>
      </c>
      <c r="I49" s="63">
        <v>266.41578886600001</v>
      </c>
      <c r="J49" s="76">
        <v>1535.215745968</v>
      </c>
      <c r="K49" s="76">
        <v>1213.177504132</v>
      </c>
      <c r="L49" s="61">
        <v>445.359758833</v>
      </c>
      <c r="M49" s="62">
        <v>292.78708542499999</v>
      </c>
      <c r="N49" s="62">
        <v>74.344143908000007</v>
      </c>
      <c r="O49" s="62">
        <v>9.3731996819999992</v>
      </c>
      <c r="P49" s="62">
        <v>47.249606120999999</v>
      </c>
      <c r="Q49" s="62">
        <v>39.503859957000003</v>
      </c>
      <c r="R49" s="62">
        <v>220.87667954200001</v>
      </c>
      <c r="S49" s="63">
        <v>83.683170664000002</v>
      </c>
      <c r="T49" s="64">
        <v>133.48693224199999</v>
      </c>
      <c r="U49" s="53">
        <v>3288.7128210156666</v>
      </c>
      <c r="V49" s="53">
        <v>26.400966107666665</v>
      </c>
      <c r="W49" s="53">
        <v>625.18222028133334</v>
      </c>
      <c r="X49" s="123">
        <v>60.563290926000001</v>
      </c>
      <c r="Y49" s="123">
        <v>226.12603550766667</v>
      </c>
      <c r="Z49" s="123">
        <v>41.239926094999994</v>
      </c>
      <c r="AA49" s="123">
        <v>74.058218937000007</v>
      </c>
      <c r="AB49" s="123">
        <v>223.19474881566666</v>
      </c>
      <c r="AC49" s="53">
        <v>1390.9747542413334</v>
      </c>
      <c r="AD49" s="53">
        <v>1107.7942261260002</v>
      </c>
      <c r="AE49" s="123">
        <v>386.99794158499998</v>
      </c>
      <c r="AF49" s="123">
        <v>276.14688239266667</v>
      </c>
      <c r="AG49" s="123">
        <v>94.714018375666669</v>
      </c>
      <c r="AH49" s="123">
        <v>19.969072361000002</v>
      </c>
      <c r="AI49" s="123">
        <v>39.740357881000001</v>
      </c>
      <c r="AJ49" s="123">
        <v>35.406024156666668</v>
      </c>
      <c r="AK49" s="123">
        <v>190.15370445033332</v>
      </c>
      <c r="AL49" s="123">
        <v>64.666224923666661</v>
      </c>
      <c r="AM49" s="123">
        <v>138.3606542593333</v>
      </c>
      <c r="AN49" s="54">
        <v>25411.653101354997</v>
      </c>
      <c r="AO49" s="54">
        <v>119.81349154099999</v>
      </c>
      <c r="AP49" s="54">
        <v>4911.4376582610003</v>
      </c>
      <c r="AQ49" s="124">
        <v>734.03493174799996</v>
      </c>
      <c r="AR49" s="124">
        <v>2730.3801584560001</v>
      </c>
      <c r="AS49" s="124">
        <v>169.53608783600001</v>
      </c>
      <c r="AT49" s="124">
        <v>103.516352713</v>
      </c>
      <c r="AU49" s="124">
        <v>1173.9701275080001</v>
      </c>
      <c r="AV49" s="54">
        <v>6642.5933626629994</v>
      </c>
      <c r="AW49" s="54">
        <v>11263.005421186997</v>
      </c>
      <c r="AX49" s="124">
        <v>4169.8068636329999</v>
      </c>
      <c r="AY49" s="124">
        <v>2546.7112240490001</v>
      </c>
      <c r="AZ49" s="124">
        <v>2095.829653235</v>
      </c>
      <c r="BA49" s="124">
        <v>111.21055468</v>
      </c>
      <c r="BB49" s="124">
        <v>282.91127251299997</v>
      </c>
      <c r="BC49" s="124">
        <v>161.68511400700001</v>
      </c>
      <c r="BD49" s="124">
        <v>1299.0305063399999</v>
      </c>
      <c r="BE49" s="124">
        <v>595.82023273000004</v>
      </c>
      <c r="BF49" s="124">
        <v>2474.8031677029999</v>
      </c>
    </row>
    <row r="50" spans="1:58" s="29" customFormat="1" ht="13.2" x14ac:dyDescent="0.25">
      <c r="A50" s="37" t="s">
        <v>176</v>
      </c>
      <c r="B50" s="60">
        <v>3556.8971877210001</v>
      </c>
      <c r="C50" s="76">
        <v>48.734072118</v>
      </c>
      <c r="D50" s="76">
        <v>691.83293598499995</v>
      </c>
      <c r="E50" s="61">
        <v>58.379486514</v>
      </c>
      <c r="F50" s="62">
        <v>235.27182921900001</v>
      </c>
      <c r="G50" s="62">
        <v>43.929382338000003</v>
      </c>
      <c r="H50" s="62">
        <v>76.732982256</v>
      </c>
      <c r="I50" s="63">
        <v>277.51925565800002</v>
      </c>
      <c r="J50" s="76">
        <v>1337.2541018320001</v>
      </c>
      <c r="K50" s="76">
        <v>1328.510385582</v>
      </c>
      <c r="L50" s="61">
        <v>592.43295840999997</v>
      </c>
      <c r="M50" s="62">
        <v>288.66479182500001</v>
      </c>
      <c r="N50" s="62">
        <v>100.489200817</v>
      </c>
      <c r="O50" s="62">
        <v>24.292569969999999</v>
      </c>
      <c r="P50" s="62">
        <v>35.815143540999998</v>
      </c>
      <c r="Q50" s="62">
        <v>23.503607769999999</v>
      </c>
      <c r="R50" s="62">
        <v>202.16395217900001</v>
      </c>
      <c r="S50" s="63">
        <v>61.14816107</v>
      </c>
      <c r="T50" s="64">
        <v>150.56569220399999</v>
      </c>
      <c r="U50" s="53">
        <v>3627.0033322096665</v>
      </c>
      <c r="V50" s="53">
        <v>33.862747778666666</v>
      </c>
      <c r="W50" s="53">
        <v>695.0440007476667</v>
      </c>
      <c r="X50" s="123">
        <v>65.96894421733333</v>
      </c>
      <c r="Y50" s="123">
        <v>242.98478088233333</v>
      </c>
      <c r="Z50" s="123">
        <v>40.862908016333336</v>
      </c>
      <c r="AA50" s="123">
        <v>90.561905448999994</v>
      </c>
      <c r="AB50" s="123">
        <v>254.66546218266663</v>
      </c>
      <c r="AC50" s="53">
        <v>1540.5661129253333</v>
      </c>
      <c r="AD50" s="53">
        <v>1187.8689572886667</v>
      </c>
      <c r="AE50" s="123">
        <v>418.721901398</v>
      </c>
      <c r="AF50" s="123">
        <v>293.00317446233333</v>
      </c>
      <c r="AG50" s="123">
        <v>109.30408482200001</v>
      </c>
      <c r="AH50" s="123">
        <v>16.327673122333334</v>
      </c>
      <c r="AI50" s="123">
        <v>38.408214743333332</v>
      </c>
      <c r="AJ50" s="123">
        <v>37.246810501666666</v>
      </c>
      <c r="AK50" s="123">
        <v>208.25180081866665</v>
      </c>
      <c r="AL50" s="123">
        <v>66.605297420333329</v>
      </c>
      <c r="AM50" s="123">
        <v>169.66151346933333</v>
      </c>
      <c r="AN50" s="54">
        <v>26674.231585702</v>
      </c>
      <c r="AO50" s="54">
        <v>144.93556409600001</v>
      </c>
      <c r="AP50" s="54">
        <v>5238.6058836119992</v>
      </c>
      <c r="AQ50" s="124">
        <v>812.00296968199996</v>
      </c>
      <c r="AR50" s="124">
        <v>2782.9789454000002</v>
      </c>
      <c r="AS50" s="124">
        <v>142.22789780599999</v>
      </c>
      <c r="AT50" s="124">
        <v>124.93611960000001</v>
      </c>
      <c r="AU50" s="124">
        <v>1376.4599511239999</v>
      </c>
      <c r="AV50" s="54">
        <v>6501.493949234</v>
      </c>
      <c r="AW50" s="54">
        <v>12000.077229381999</v>
      </c>
      <c r="AX50" s="124">
        <v>4254.6197132489997</v>
      </c>
      <c r="AY50" s="124">
        <v>2673.779517687</v>
      </c>
      <c r="AZ50" s="124">
        <v>2463.7674980659999</v>
      </c>
      <c r="BA50" s="124">
        <v>76.415700372000003</v>
      </c>
      <c r="BB50" s="124">
        <v>191.698836035</v>
      </c>
      <c r="BC50" s="124">
        <v>209.19045685799998</v>
      </c>
      <c r="BD50" s="124">
        <v>1471.289672743</v>
      </c>
      <c r="BE50" s="124">
        <v>659.31583437200004</v>
      </c>
      <c r="BF50" s="124">
        <v>2789.118959378</v>
      </c>
    </row>
    <row r="51" spans="1:58" s="107" customFormat="1" ht="13.2" x14ac:dyDescent="0.25">
      <c r="A51" s="100" t="s">
        <v>177</v>
      </c>
      <c r="B51" s="101">
        <v>3728.7100000660002</v>
      </c>
      <c r="C51" s="102">
        <v>49.389792110999998</v>
      </c>
      <c r="D51" s="102">
        <v>699.48168056400004</v>
      </c>
      <c r="E51" s="103">
        <v>58.174382629</v>
      </c>
      <c r="F51" s="104">
        <v>234.54241782299999</v>
      </c>
      <c r="G51" s="104">
        <v>42.640394155999999</v>
      </c>
      <c r="H51" s="104">
        <v>105.74010366100001</v>
      </c>
      <c r="I51" s="105">
        <v>258.38438229500002</v>
      </c>
      <c r="J51" s="102">
        <v>1544.814370972</v>
      </c>
      <c r="K51" s="102">
        <v>1307.6635090020002</v>
      </c>
      <c r="L51" s="103">
        <v>559.84388843299996</v>
      </c>
      <c r="M51" s="104">
        <v>294.90581883700003</v>
      </c>
      <c r="N51" s="104">
        <v>108.239509019</v>
      </c>
      <c r="O51" s="104">
        <v>29.364406252999999</v>
      </c>
      <c r="P51" s="104">
        <v>33.622082169999999</v>
      </c>
      <c r="Q51" s="104">
        <v>31.013337994</v>
      </c>
      <c r="R51" s="104">
        <v>190.86438701</v>
      </c>
      <c r="S51" s="105">
        <v>59.810079285999997</v>
      </c>
      <c r="T51" s="106">
        <v>127.360647417</v>
      </c>
      <c r="U51" s="102">
        <v>3554.4488655636669</v>
      </c>
      <c r="V51" s="102">
        <v>44.113076191000005</v>
      </c>
      <c r="W51" s="102">
        <v>696.66238542400004</v>
      </c>
      <c r="X51" s="122">
        <v>49.532821195666664</v>
      </c>
      <c r="Y51" s="122">
        <v>254.557460029</v>
      </c>
      <c r="Z51" s="122">
        <v>41.552034829666667</v>
      </c>
      <c r="AA51" s="122">
        <v>92.73414154466667</v>
      </c>
      <c r="AB51" s="122">
        <v>258.28592782499999</v>
      </c>
      <c r="AC51" s="102">
        <v>1414.114037135</v>
      </c>
      <c r="AD51" s="102">
        <v>1254.7271515706666</v>
      </c>
      <c r="AE51" s="122">
        <v>484.97729320000002</v>
      </c>
      <c r="AF51" s="122">
        <v>301.81954484900001</v>
      </c>
      <c r="AG51" s="122">
        <v>111.59433940166666</v>
      </c>
      <c r="AH51" s="122">
        <v>28.500311222333334</v>
      </c>
      <c r="AI51" s="122">
        <v>34.652099478666663</v>
      </c>
      <c r="AJ51" s="122">
        <v>37.774272152999998</v>
      </c>
      <c r="AK51" s="122">
        <v>199.89699716166669</v>
      </c>
      <c r="AL51" s="122">
        <v>55.512294104333336</v>
      </c>
      <c r="AM51" s="122">
        <v>144.83221524299998</v>
      </c>
      <c r="AN51" s="102">
        <v>26610.157002062999</v>
      </c>
      <c r="AO51" s="102">
        <v>321.04068491099997</v>
      </c>
      <c r="AP51" s="102">
        <v>4938.4546091909997</v>
      </c>
      <c r="AQ51" s="122">
        <v>518.90694123200001</v>
      </c>
      <c r="AR51" s="122">
        <v>2891.1230692179997</v>
      </c>
      <c r="AS51" s="122">
        <v>177.98889965400002</v>
      </c>
      <c r="AT51" s="122">
        <v>152.64228683499999</v>
      </c>
      <c r="AU51" s="122">
        <v>1197.7934122520001</v>
      </c>
      <c r="AV51" s="102">
        <v>6514.6088451119995</v>
      </c>
      <c r="AW51" s="102">
        <v>12206.776143061999</v>
      </c>
      <c r="AX51" s="122">
        <v>4745.3433447650004</v>
      </c>
      <c r="AY51" s="122">
        <v>2774.204397472</v>
      </c>
      <c r="AZ51" s="122">
        <v>2317.2735248050003</v>
      </c>
      <c r="BA51" s="122">
        <v>130.223271977</v>
      </c>
      <c r="BB51" s="122">
        <v>109.49468920599999</v>
      </c>
      <c r="BC51" s="122">
        <v>203.47595529899999</v>
      </c>
      <c r="BD51" s="122">
        <v>1357.9100111349999</v>
      </c>
      <c r="BE51" s="122">
        <v>568.85094840299996</v>
      </c>
      <c r="BF51" s="122">
        <v>2629.2767197869998</v>
      </c>
    </row>
    <row r="52" spans="1:58" s="29" customFormat="1" ht="13.2" x14ac:dyDescent="0.25">
      <c r="A52" s="37" t="s">
        <v>178</v>
      </c>
      <c r="B52" s="60">
        <v>3965.892754171</v>
      </c>
      <c r="C52" s="76">
        <v>22.100100614999999</v>
      </c>
      <c r="D52" s="76">
        <v>858.66849239399994</v>
      </c>
      <c r="E52" s="61">
        <v>58.458858352999997</v>
      </c>
      <c r="F52" s="62">
        <v>282.69152296599998</v>
      </c>
      <c r="G52" s="62">
        <v>66.634322827999995</v>
      </c>
      <c r="H52" s="62">
        <v>144.61244848300001</v>
      </c>
      <c r="I52" s="63">
        <v>306.271339764</v>
      </c>
      <c r="J52" s="76">
        <v>1630.5553943919999</v>
      </c>
      <c r="K52" s="76">
        <v>1316.0350920350002</v>
      </c>
      <c r="L52" s="61">
        <v>476.83723410099998</v>
      </c>
      <c r="M52" s="62">
        <v>317.98317862300001</v>
      </c>
      <c r="N52" s="62">
        <v>73.053145928000006</v>
      </c>
      <c r="O52" s="62">
        <v>52.670706381999999</v>
      </c>
      <c r="P52" s="62">
        <v>32.71678816</v>
      </c>
      <c r="Q52" s="62">
        <v>31.063518226999999</v>
      </c>
      <c r="R52" s="62">
        <v>283.78057859900002</v>
      </c>
      <c r="S52" s="63">
        <v>47.929942015000002</v>
      </c>
      <c r="T52" s="64">
        <v>138.53367473500001</v>
      </c>
      <c r="U52" s="53">
        <v>3693.6221728563328</v>
      </c>
      <c r="V52" s="53">
        <v>23.653243493999998</v>
      </c>
      <c r="W52" s="53">
        <v>795.792085219</v>
      </c>
      <c r="X52" s="123">
        <v>54.357483023666667</v>
      </c>
      <c r="Y52" s="123">
        <v>276.72866534466669</v>
      </c>
      <c r="Z52" s="123">
        <v>57.052993946333338</v>
      </c>
      <c r="AA52" s="123">
        <v>124.78430590800001</v>
      </c>
      <c r="AB52" s="123">
        <v>282.86863699633335</v>
      </c>
      <c r="AC52" s="53">
        <v>1468.3688339959999</v>
      </c>
      <c r="AD52" s="53">
        <v>1257.8427905893336</v>
      </c>
      <c r="AE52" s="123">
        <v>451.4453129266667</v>
      </c>
      <c r="AF52" s="123">
        <v>305.944968786</v>
      </c>
      <c r="AG52" s="123">
        <v>98.139310152666667</v>
      </c>
      <c r="AH52" s="123">
        <v>45.943116536666672</v>
      </c>
      <c r="AI52" s="123">
        <v>31.791828142</v>
      </c>
      <c r="AJ52" s="123">
        <v>34.455354548999999</v>
      </c>
      <c r="AK52" s="123">
        <v>234.21860000500001</v>
      </c>
      <c r="AL52" s="123">
        <v>55.904299491333326</v>
      </c>
      <c r="AM52" s="123">
        <v>147.96521955799997</v>
      </c>
      <c r="AN52" s="54">
        <v>26657.159500032998</v>
      </c>
      <c r="AO52" s="54">
        <v>112.25581198099999</v>
      </c>
      <c r="AP52" s="54">
        <v>5200.1261066569996</v>
      </c>
      <c r="AQ52" s="124">
        <v>453.94877274799995</v>
      </c>
      <c r="AR52" s="124">
        <v>2881.9620702169996</v>
      </c>
      <c r="AS52" s="124">
        <v>213.269739883</v>
      </c>
      <c r="AT52" s="124">
        <v>199.719336677</v>
      </c>
      <c r="AU52" s="124">
        <v>1451.2261871319999</v>
      </c>
      <c r="AV52" s="54">
        <v>6652.4957385809994</v>
      </c>
      <c r="AW52" s="54">
        <v>11683.160093479</v>
      </c>
      <c r="AX52" s="124">
        <v>4204.0222992529998</v>
      </c>
      <c r="AY52" s="124">
        <v>2798.6291527009998</v>
      </c>
      <c r="AZ52" s="124">
        <v>1917.4331579300001</v>
      </c>
      <c r="BA52" s="124">
        <v>136.401125726</v>
      </c>
      <c r="BB52" s="124">
        <v>152.830579602</v>
      </c>
      <c r="BC52" s="124">
        <v>154.01414991500002</v>
      </c>
      <c r="BD52" s="124">
        <v>1691.5450649270001</v>
      </c>
      <c r="BE52" s="124">
        <v>628.28456342499999</v>
      </c>
      <c r="BF52" s="124">
        <v>3009.121749335</v>
      </c>
    </row>
    <row r="53" spans="1:58" s="29" customFormat="1" ht="13.2" x14ac:dyDescent="0.25">
      <c r="A53" s="37" t="s">
        <v>179</v>
      </c>
      <c r="B53" s="60">
        <v>3914.9948618109997</v>
      </c>
      <c r="C53" s="76">
        <v>28.39967751</v>
      </c>
      <c r="D53" s="76">
        <v>936.45377909699994</v>
      </c>
      <c r="E53" s="61">
        <v>44.989988257</v>
      </c>
      <c r="F53" s="62">
        <v>326.34456536499999</v>
      </c>
      <c r="G53" s="62">
        <v>65.721642183</v>
      </c>
      <c r="H53" s="62">
        <v>176.141313744</v>
      </c>
      <c r="I53" s="63">
        <v>323.25626954799998</v>
      </c>
      <c r="J53" s="76">
        <v>1614.703892864</v>
      </c>
      <c r="K53" s="76">
        <v>1193.0559887679999</v>
      </c>
      <c r="L53" s="61">
        <v>403.13752422599998</v>
      </c>
      <c r="M53" s="62">
        <v>276.25208659499998</v>
      </c>
      <c r="N53" s="62">
        <v>92.974525607000004</v>
      </c>
      <c r="O53" s="62">
        <v>51.562254271</v>
      </c>
      <c r="P53" s="62">
        <v>42.286910749</v>
      </c>
      <c r="Q53" s="62">
        <v>31.073617534</v>
      </c>
      <c r="R53" s="62">
        <v>261.07882417899998</v>
      </c>
      <c r="S53" s="63">
        <v>34.690245607000001</v>
      </c>
      <c r="T53" s="64">
        <v>142.38152357199999</v>
      </c>
      <c r="U53" s="53">
        <v>3963.6230204586668</v>
      </c>
      <c r="V53" s="53">
        <v>24.488756914000003</v>
      </c>
      <c r="W53" s="53">
        <v>883.6215279856666</v>
      </c>
      <c r="X53" s="123">
        <v>57.520132904666667</v>
      </c>
      <c r="Y53" s="123">
        <v>307.29822935533338</v>
      </c>
      <c r="Z53" s="123">
        <v>65.614294153666663</v>
      </c>
      <c r="AA53" s="123">
        <v>155.46340305166666</v>
      </c>
      <c r="AB53" s="123">
        <v>297.72546852033332</v>
      </c>
      <c r="AC53" s="53">
        <v>1642.5795641213335</v>
      </c>
      <c r="AD53" s="53">
        <v>1253.2454902326665</v>
      </c>
      <c r="AE53" s="123">
        <v>423.64693795033332</v>
      </c>
      <c r="AF53" s="123">
        <v>294.481154882</v>
      </c>
      <c r="AG53" s="123">
        <v>106.212508083</v>
      </c>
      <c r="AH53" s="123">
        <v>50.923927686333336</v>
      </c>
      <c r="AI53" s="123">
        <v>35.864434977000002</v>
      </c>
      <c r="AJ53" s="123">
        <v>34.913340747333336</v>
      </c>
      <c r="AK53" s="123">
        <v>255.56903860533336</v>
      </c>
      <c r="AL53" s="123">
        <v>51.634147301333336</v>
      </c>
      <c r="AM53" s="123">
        <v>159.68768120500002</v>
      </c>
      <c r="AN53" s="54">
        <v>28280.172850616</v>
      </c>
      <c r="AO53" s="54">
        <v>135.672793918</v>
      </c>
      <c r="AP53" s="54">
        <v>5562.3924778860001</v>
      </c>
      <c r="AQ53" s="124">
        <v>573.48096756799998</v>
      </c>
      <c r="AR53" s="124">
        <v>2951.7067638439999</v>
      </c>
      <c r="AS53" s="124">
        <v>210.00879396400001</v>
      </c>
      <c r="AT53" s="124">
        <v>199.49884549699999</v>
      </c>
      <c r="AU53" s="124">
        <v>1627.697107013</v>
      </c>
      <c r="AV53" s="54">
        <v>7018.8291637940001</v>
      </c>
      <c r="AW53" s="54">
        <v>12334.331798514</v>
      </c>
      <c r="AX53" s="124">
        <v>3731.1028882139999</v>
      </c>
      <c r="AY53" s="124">
        <v>3029.370244143</v>
      </c>
      <c r="AZ53" s="124">
        <v>2442.5913011289999</v>
      </c>
      <c r="BA53" s="124">
        <v>148.02043756</v>
      </c>
      <c r="BB53" s="124">
        <v>197.08105872199997</v>
      </c>
      <c r="BC53" s="124">
        <v>98.731539800999997</v>
      </c>
      <c r="BD53" s="124">
        <v>1895.34988299</v>
      </c>
      <c r="BE53" s="124">
        <v>792.08444595500009</v>
      </c>
      <c r="BF53" s="124">
        <v>3228.9466165040003</v>
      </c>
    </row>
    <row r="54" spans="1:58" s="29" customFormat="1" ht="13.2" x14ac:dyDescent="0.25">
      <c r="A54" s="37" t="s">
        <v>180</v>
      </c>
      <c r="B54" s="60">
        <v>4244.6660858550003</v>
      </c>
      <c r="C54" s="76">
        <v>40.957560817000001</v>
      </c>
      <c r="D54" s="76">
        <v>956.05959532899999</v>
      </c>
      <c r="E54" s="61">
        <v>50.407816990999997</v>
      </c>
      <c r="F54" s="62">
        <v>367.855756955</v>
      </c>
      <c r="G54" s="62">
        <v>72.830907289999999</v>
      </c>
      <c r="H54" s="62">
        <v>125.94770647599999</v>
      </c>
      <c r="I54" s="63">
        <v>339.017407617</v>
      </c>
      <c r="J54" s="76">
        <v>1811.3321333419999</v>
      </c>
      <c r="K54" s="76">
        <v>1280.6680409409998</v>
      </c>
      <c r="L54" s="61">
        <v>475.06492307399998</v>
      </c>
      <c r="M54" s="62">
        <v>263.93149293699997</v>
      </c>
      <c r="N54" s="62">
        <v>95.890996833000003</v>
      </c>
      <c r="O54" s="62">
        <v>77.181289465999996</v>
      </c>
      <c r="P54" s="62">
        <v>21.143131772</v>
      </c>
      <c r="Q54" s="62">
        <v>22.455922003000001</v>
      </c>
      <c r="R54" s="62">
        <v>253.23514499699999</v>
      </c>
      <c r="S54" s="63">
        <v>71.765139859000001</v>
      </c>
      <c r="T54" s="64">
        <v>155.64875542600001</v>
      </c>
      <c r="U54" s="53">
        <v>4119.1811667243337</v>
      </c>
      <c r="V54" s="53">
        <v>25.155876938333336</v>
      </c>
      <c r="W54" s="53">
        <v>959.21287332233339</v>
      </c>
      <c r="X54" s="123">
        <v>48.337795317333331</v>
      </c>
      <c r="Y54" s="123">
        <v>371.19239481333335</v>
      </c>
      <c r="Z54" s="123">
        <v>67.083902215333339</v>
      </c>
      <c r="AA54" s="123">
        <v>143.34505374633332</v>
      </c>
      <c r="AB54" s="123">
        <v>329.25372723000004</v>
      </c>
      <c r="AC54" s="53">
        <v>1700.6929809453334</v>
      </c>
      <c r="AD54" s="53">
        <v>1262.3333219963333</v>
      </c>
      <c r="AE54" s="123">
        <v>413.96473054433335</v>
      </c>
      <c r="AF54" s="123">
        <v>287.98812445999999</v>
      </c>
      <c r="AG54" s="123">
        <v>108.32474508166666</v>
      </c>
      <c r="AH54" s="123">
        <v>67.912037731666672</v>
      </c>
      <c r="AI54" s="123">
        <v>30.186635489</v>
      </c>
      <c r="AJ54" s="123">
        <v>32.790411932333335</v>
      </c>
      <c r="AK54" s="123">
        <v>253.34345473566668</v>
      </c>
      <c r="AL54" s="123">
        <v>67.823182021666653</v>
      </c>
      <c r="AM54" s="123">
        <v>171.78611352200002</v>
      </c>
      <c r="AN54" s="54">
        <v>29149.560083230004</v>
      </c>
      <c r="AO54" s="54">
        <v>168.973218151</v>
      </c>
      <c r="AP54" s="54">
        <v>5949.8939783799997</v>
      </c>
      <c r="AQ54" s="124">
        <v>409.58494980199998</v>
      </c>
      <c r="AR54" s="124">
        <v>3384.9455131960003</v>
      </c>
      <c r="AS54" s="124">
        <v>239.97636217300001</v>
      </c>
      <c r="AT54" s="124">
        <v>194.53422398200001</v>
      </c>
      <c r="AU54" s="124">
        <v>1720.852929227</v>
      </c>
      <c r="AV54" s="54">
        <v>7417.0118156560002</v>
      </c>
      <c r="AW54" s="54">
        <v>11852.197644832002</v>
      </c>
      <c r="AX54" s="124">
        <v>4315.8882246060002</v>
      </c>
      <c r="AY54" s="124">
        <v>2402.6745595709999</v>
      </c>
      <c r="AZ54" s="124">
        <v>2318.7151984230004</v>
      </c>
      <c r="BA54" s="124">
        <v>227.25148292300003</v>
      </c>
      <c r="BB54" s="124">
        <v>164.40513420399998</v>
      </c>
      <c r="BC54" s="124">
        <v>100.13791932699999</v>
      </c>
      <c r="BD54" s="124">
        <v>1566.2910268000001</v>
      </c>
      <c r="BE54" s="124">
        <v>756.83409897800004</v>
      </c>
      <c r="BF54" s="124">
        <v>3761.4834262110003</v>
      </c>
    </row>
    <row r="55" spans="1:58" s="107" customFormat="1" ht="13.2" x14ac:dyDescent="0.25">
      <c r="A55" s="100" t="s">
        <v>181</v>
      </c>
      <c r="B55" s="101">
        <v>4311.9753721930001</v>
      </c>
      <c r="C55" s="102">
        <v>22.832863028999999</v>
      </c>
      <c r="D55" s="102">
        <v>1046.6756401529999</v>
      </c>
      <c r="E55" s="103">
        <v>69.291529234999999</v>
      </c>
      <c r="F55" s="104">
        <v>423.65314109100001</v>
      </c>
      <c r="G55" s="104">
        <v>69.025978624999993</v>
      </c>
      <c r="H55" s="104">
        <v>192.83064218000001</v>
      </c>
      <c r="I55" s="105">
        <v>291.87434902199999</v>
      </c>
      <c r="J55" s="102">
        <v>1804.7827431860001</v>
      </c>
      <c r="K55" s="102">
        <v>1300.8419406959999</v>
      </c>
      <c r="L55" s="103">
        <v>417.92609585500003</v>
      </c>
      <c r="M55" s="104">
        <v>304.29344154299997</v>
      </c>
      <c r="N55" s="104">
        <v>77.615993954999993</v>
      </c>
      <c r="O55" s="104">
        <v>83.827516814999996</v>
      </c>
      <c r="P55" s="104">
        <v>39.385579647</v>
      </c>
      <c r="Q55" s="104">
        <v>31.685882292999999</v>
      </c>
      <c r="R55" s="104">
        <v>259.47328176399998</v>
      </c>
      <c r="S55" s="105">
        <v>86.634148823999993</v>
      </c>
      <c r="T55" s="106">
        <v>136.842185129</v>
      </c>
      <c r="U55" s="102">
        <v>4289.9845955660003</v>
      </c>
      <c r="V55" s="102">
        <v>20.802552154666667</v>
      </c>
      <c r="W55" s="102">
        <v>993.55165693166657</v>
      </c>
      <c r="X55" s="122">
        <v>57.231335739666669</v>
      </c>
      <c r="Y55" s="122">
        <v>393.16906796233326</v>
      </c>
      <c r="Z55" s="122">
        <v>63.773036953333339</v>
      </c>
      <c r="AA55" s="122">
        <v>175.51902811666665</v>
      </c>
      <c r="AB55" s="122">
        <v>303.85918815966664</v>
      </c>
      <c r="AC55" s="102">
        <v>1792.5220433333332</v>
      </c>
      <c r="AD55" s="102">
        <v>1320.02308462</v>
      </c>
      <c r="AE55" s="122">
        <v>429.77286328933332</v>
      </c>
      <c r="AF55" s="122">
        <v>292.90708708766664</v>
      </c>
      <c r="AG55" s="122">
        <v>92.717364004000004</v>
      </c>
      <c r="AH55" s="122">
        <v>82.925391884666666</v>
      </c>
      <c r="AI55" s="122">
        <v>35.861849294666662</v>
      </c>
      <c r="AJ55" s="122">
        <v>29.218374451666666</v>
      </c>
      <c r="AK55" s="122">
        <v>265.3060429693333</v>
      </c>
      <c r="AL55" s="122">
        <v>91.31411163866666</v>
      </c>
      <c r="AM55" s="122">
        <v>163.08525852633332</v>
      </c>
      <c r="AN55" s="102">
        <v>30572.602405848</v>
      </c>
      <c r="AO55" s="102">
        <v>94.866603396000002</v>
      </c>
      <c r="AP55" s="102">
        <v>6314.8903482949991</v>
      </c>
      <c r="AQ55" s="122">
        <v>465.58758371199997</v>
      </c>
      <c r="AR55" s="122">
        <v>3754.6886172129998</v>
      </c>
      <c r="AS55" s="122">
        <v>241.325744738</v>
      </c>
      <c r="AT55" s="122">
        <v>238.38873102299999</v>
      </c>
      <c r="AU55" s="122">
        <v>1614.8996716089998</v>
      </c>
      <c r="AV55" s="102">
        <v>7775.0505793619996</v>
      </c>
      <c r="AW55" s="102">
        <v>12243.014734429998</v>
      </c>
      <c r="AX55" s="122">
        <v>4207.56141355</v>
      </c>
      <c r="AY55" s="122">
        <v>2743.5452214349998</v>
      </c>
      <c r="AZ55" s="122">
        <v>1750.3173012570001</v>
      </c>
      <c r="BA55" s="122">
        <v>270.09834717799998</v>
      </c>
      <c r="BB55" s="122">
        <v>196.62850921500001</v>
      </c>
      <c r="BC55" s="122">
        <v>106.81786383799999</v>
      </c>
      <c r="BD55" s="122">
        <v>1938.584186396</v>
      </c>
      <c r="BE55" s="122">
        <v>1029.4618915609999</v>
      </c>
      <c r="BF55" s="122">
        <v>4144.7801403650001</v>
      </c>
    </row>
    <row r="56" spans="1:58" s="29" customFormat="1" ht="13.2" x14ac:dyDescent="0.25">
      <c r="A56" s="37" t="s">
        <v>182</v>
      </c>
      <c r="B56" s="60">
        <v>4236.5282923370005</v>
      </c>
      <c r="C56" s="76">
        <v>21.093974672000002</v>
      </c>
      <c r="D56" s="76">
        <v>926.67101199700005</v>
      </c>
      <c r="E56" s="61">
        <v>45.282659568</v>
      </c>
      <c r="F56" s="62">
        <v>378.29330774900001</v>
      </c>
      <c r="G56" s="62">
        <v>69.042103490000002</v>
      </c>
      <c r="H56" s="62">
        <v>138.84830219099999</v>
      </c>
      <c r="I56" s="63">
        <v>295.204638999</v>
      </c>
      <c r="J56" s="76">
        <v>1901.816337488</v>
      </c>
      <c r="K56" s="76">
        <v>1236.8804855670001</v>
      </c>
      <c r="L56" s="61">
        <v>388.07572698299998</v>
      </c>
      <c r="M56" s="62">
        <v>279.58412296</v>
      </c>
      <c r="N56" s="62">
        <v>72.075868608999997</v>
      </c>
      <c r="O56" s="62">
        <v>79.071058867000005</v>
      </c>
      <c r="P56" s="62">
        <v>36.426601781000002</v>
      </c>
      <c r="Q56" s="62">
        <v>24.091242910999998</v>
      </c>
      <c r="R56" s="62">
        <v>267.07908212699999</v>
      </c>
      <c r="S56" s="63">
        <v>90.476781329000005</v>
      </c>
      <c r="T56" s="64">
        <v>150.06648261300001</v>
      </c>
      <c r="U56" s="53">
        <v>4307.1870234546668</v>
      </c>
      <c r="V56" s="53">
        <v>25.421896323333332</v>
      </c>
      <c r="W56" s="53">
        <v>900.93114847466677</v>
      </c>
      <c r="X56" s="123">
        <v>46.910644028</v>
      </c>
      <c r="Y56" s="123">
        <v>375.64071466166666</v>
      </c>
      <c r="Z56" s="123">
        <v>73.822021272000015</v>
      </c>
      <c r="AA56" s="123">
        <v>139.30993990066668</v>
      </c>
      <c r="AB56" s="123">
        <v>265.24782861233331</v>
      </c>
      <c r="AC56" s="53">
        <v>1856.6034376630002</v>
      </c>
      <c r="AD56" s="53">
        <v>1349.9473175459998</v>
      </c>
      <c r="AE56" s="123">
        <v>426.92584840166666</v>
      </c>
      <c r="AF56" s="123">
        <v>314.22214093100001</v>
      </c>
      <c r="AG56" s="123">
        <v>90.673145079999998</v>
      </c>
      <c r="AH56" s="123">
        <v>85.683510985666658</v>
      </c>
      <c r="AI56" s="123">
        <v>31.310584881</v>
      </c>
      <c r="AJ56" s="123">
        <v>31.163025082333334</v>
      </c>
      <c r="AK56" s="123">
        <v>281.90362083300005</v>
      </c>
      <c r="AL56" s="123">
        <v>88.065441351333334</v>
      </c>
      <c r="AM56" s="123">
        <v>174.2832234476667</v>
      </c>
      <c r="AN56" s="54">
        <v>29983.123560495998</v>
      </c>
      <c r="AO56" s="54">
        <v>187.740608882</v>
      </c>
      <c r="AP56" s="54">
        <v>6432.3069443019995</v>
      </c>
      <c r="AQ56" s="124">
        <v>372.140400511</v>
      </c>
      <c r="AR56" s="124">
        <v>4222.2700301309997</v>
      </c>
      <c r="AS56" s="124">
        <v>306.08666896599999</v>
      </c>
      <c r="AT56" s="124">
        <v>83.227636200999996</v>
      </c>
      <c r="AU56" s="124">
        <v>1448.5822084930001</v>
      </c>
      <c r="AV56" s="54">
        <v>7652.8782891080009</v>
      </c>
      <c r="AW56" s="54">
        <v>11867.814074824</v>
      </c>
      <c r="AX56" s="124">
        <v>4162.40893753</v>
      </c>
      <c r="AY56" s="124">
        <v>2739.8402904909999</v>
      </c>
      <c r="AZ56" s="124">
        <v>1588.5664395429999</v>
      </c>
      <c r="BA56" s="124">
        <v>279.10428149400002</v>
      </c>
      <c r="BB56" s="124">
        <v>117.377817768</v>
      </c>
      <c r="BC56" s="124">
        <v>115.665681382</v>
      </c>
      <c r="BD56" s="124">
        <v>1801.5602928789999</v>
      </c>
      <c r="BE56" s="124">
        <v>1063.2903337369999</v>
      </c>
      <c r="BF56" s="124">
        <v>3842.3836433799997</v>
      </c>
    </row>
    <row r="57" spans="1:58" s="29" customFormat="1" ht="13.2" x14ac:dyDescent="0.25">
      <c r="A57" s="37" t="s">
        <v>183</v>
      </c>
      <c r="B57" s="60">
        <v>4130.6709344949995</v>
      </c>
      <c r="C57" s="76">
        <v>35.172894673999998</v>
      </c>
      <c r="D57" s="76">
        <v>981.94718657999999</v>
      </c>
      <c r="E57" s="61">
        <v>36.070576449999997</v>
      </c>
      <c r="F57" s="62">
        <v>505.38725477100002</v>
      </c>
      <c r="G57" s="62">
        <v>85.361557188999996</v>
      </c>
      <c r="H57" s="62">
        <v>55.205012170000003</v>
      </c>
      <c r="I57" s="63">
        <v>299.92278599999997</v>
      </c>
      <c r="J57" s="76">
        <v>1631.6299131589999</v>
      </c>
      <c r="K57" s="76">
        <v>1297.276777609</v>
      </c>
      <c r="L57" s="61">
        <v>409.46230869300001</v>
      </c>
      <c r="M57" s="62">
        <v>307.687025237</v>
      </c>
      <c r="N57" s="62">
        <v>82.922189743000004</v>
      </c>
      <c r="O57" s="62">
        <v>72.081755008000002</v>
      </c>
      <c r="P57" s="62">
        <v>29.433916311000001</v>
      </c>
      <c r="Q57" s="62">
        <v>29.849176888999999</v>
      </c>
      <c r="R57" s="62">
        <v>286.67759044600001</v>
      </c>
      <c r="S57" s="63">
        <v>79.162815281999997</v>
      </c>
      <c r="T57" s="64">
        <v>184.64416247299999</v>
      </c>
      <c r="U57" s="53">
        <v>4035.2635167263338</v>
      </c>
      <c r="V57" s="53">
        <v>31.584369152333334</v>
      </c>
      <c r="W57" s="53">
        <v>906.48891208066664</v>
      </c>
      <c r="X57" s="123">
        <v>42.095276348333336</v>
      </c>
      <c r="Y57" s="123">
        <v>443.70051150966668</v>
      </c>
      <c r="Z57" s="123">
        <v>78.185458973999985</v>
      </c>
      <c r="AA57" s="123">
        <v>57.387642196000002</v>
      </c>
      <c r="AB57" s="123">
        <v>285.12002305266668</v>
      </c>
      <c r="AC57" s="53">
        <v>1618.6991907076665</v>
      </c>
      <c r="AD57" s="53">
        <v>1287.9357214533334</v>
      </c>
      <c r="AE57" s="123">
        <v>420.93691189533337</v>
      </c>
      <c r="AF57" s="123">
        <v>301.87078229933331</v>
      </c>
      <c r="AG57" s="123">
        <v>77.653311504333331</v>
      </c>
      <c r="AH57" s="123">
        <v>78.268103806333329</v>
      </c>
      <c r="AI57" s="123">
        <v>30.328222102333331</v>
      </c>
      <c r="AJ57" s="123">
        <v>26.071977330333336</v>
      </c>
      <c r="AK57" s="123">
        <v>270.47959881266667</v>
      </c>
      <c r="AL57" s="123">
        <v>82.326813702666669</v>
      </c>
      <c r="AM57" s="123">
        <v>190.55532333233336</v>
      </c>
      <c r="AN57" s="54">
        <v>29812.074346597998</v>
      </c>
      <c r="AO57" s="54">
        <v>213.296744015</v>
      </c>
      <c r="AP57" s="54">
        <v>6803.9646239309996</v>
      </c>
      <c r="AQ57" s="124">
        <v>289.66218185899999</v>
      </c>
      <c r="AR57" s="124">
        <v>4678.7310915300004</v>
      </c>
      <c r="AS57" s="124">
        <v>304.48115883000003</v>
      </c>
      <c r="AT57" s="124">
        <v>52.991363593000003</v>
      </c>
      <c r="AU57" s="124">
        <v>1478.098828119</v>
      </c>
      <c r="AV57" s="54">
        <v>7262.9767477400001</v>
      </c>
      <c r="AW57" s="54">
        <v>11080.523426816002</v>
      </c>
      <c r="AX57" s="124">
        <v>4020.7116506270004</v>
      </c>
      <c r="AY57" s="124">
        <v>2597.0175967579999</v>
      </c>
      <c r="AZ57" s="124">
        <v>1338.33972247</v>
      </c>
      <c r="BA57" s="124">
        <v>243.88237927099999</v>
      </c>
      <c r="BB57" s="124">
        <v>99.792049284000001</v>
      </c>
      <c r="BC57" s="124">
        <v>78.835013129000004</v>
      </c>
      <c r="BD57" s="124">
        <v>1593.897117168</v>
      </c>
      <c r="BE57" s="124">
        <v>1108.047898109</v>
      </c>
      <c r="BF57" s="124">
        <v>4451.312804096</v>
      </c>
    </row>
    <row r="58" spans="1:58" s="29" customFormat="1" ht="13.2" x14ac:dyDescent="0.25">
      <c r="A58" s="37" t="s">
        <v>184</v>
      </c>
      <c r="B58" s="60">
        <v>4047.9268424090001</v>
      </c>
      <c r="C58" s="76">
        <v>25.865069043999998</v>
      </c>
      <c r="D58" s="76">
        <v>874.26324878999992</v>
      </c>
      <c r="E58" s="61">
        <v>34.884964261999997</v>
      </c>
      <c r="F58" s="62">
        <v>403.34429108799998</v>
      </c>
      <c r="G58" s="62">
        <v>75.612354909999993</v>
      </c>
      <c r="H58" s="62">
        <v>53.660060326999997</v>
      </c>
      <c r="I58" s="63">
        <v>306.761578203</v>
      </c>
      <c r="J58" s="76">
        <v>1699.223229493</v>
      </c>
      <c r="K58" s="76">
        <v>1249.2474048260001</v>
      </c>
      <c r="L58" s="61">
        <v>442.80941276599998</v>
      </c>
      <c r="M58" s="62">
        <v>304.72671311800002</v>
      </c>
      <c r="N58" s="62">
        <v>55.140733728000001</v>
      </c>
      <c r="O58" s="62">
        <v>67.537851900000007</v>
      </c>
      <c r="P58" s="62">
        <v>17.917622691999998</v>
      </c>
      <c r="Q58" s="62">
        <v>31.735251191</v>
      </c>
      <c r="R58" s="62">
        <v>269.29407227899998</v>
      </c>
      <c r="S58" s="63">
        <v>60.085747152000003</v>
      </c>
      <c r="T58" s="64">
        <v>199.32789025599999</v>
      </c>
      <c r="U58" s="53">
        <v>3953.7963297919996</v>
      </c>
      <c r="V58" s="53">
        <v>29.304879579666665</v>
      </c>
      <c r="W58" s="53">
        <v>860.04089030366674</v>
      </c>
      <c r="X58" s="123">
        <v>37.933119941000001</v>
      </c>
      <c r="Y58" s="123">
        <v>422.55079709466668</v>
      </c>
      <c r="Z58" s="123">
        <v>71.956204917999997</v>
      </c>
      <c r="AA58" s="123">
        <v>50.618523749666672</v>
      </c>
      <c r="AB58" s="123">
        <v>276.98224460033339</v>
      </c>
      <c r="AC58" s="53">
        <v>1611.2861189559999</v>
      </c>
      <c r="AD58" s="53">
        <v>1225.9872269186669</v>
      </c>
      <c r="AE58" s="123">
        <v>425.21012085500001</v>
      </c>
      <c r="AF58" s="123">
        <v>301.74506981100001</v>
      </c>
      <c r="AG58" s="123">
        <v>69.616722682000002</v>
      </c>
      <c r="AH58" s="123">
        <v>60.640114922333339</v>
      </c>
      <c r="AI58" s="123">
        <v>23.417612249000001</v>
      </c>
      <c r="AJ58" s="123">
        <v>25.34361097</v>
      </c>
      <c r="AK58" s="123">
        <v>248.35972629366668</v>
      </c>
      <c r="AL58" s="123">
        <v>71.65424913566666</v>
      </c>
      <c r="AM58" s="123">
        <v>227.177214034</v>
      </c>
      <c r="AN58" s="54">
        <v>29952.084358194999</v>
      </c>
      <c r="AO58" s="54">
        <v>177.71126592499999</v>
      </c>
      <c r="AP58" s="54">
        <v>6629.7665832669991</v>
      </c>
      <c r="AQ58" s="124">
        <v>300.80108323299999</v>
      </c>
      <c r="AR58" s="124">
        <v>4519.0989239270002</v>
      </c>
      <c r="AS58" s="124">
        <v>280.97246001799999</v>
      </c>
      <c r="AT58" s="124">
        <v>37.918989058000001</v>
      </c>
      <c r="AU58" s="124">
        <v>1490.9751270309998</v>
      </c>
      <c r="AV58" s="54">
        <v>7298.6946541390007</v>
      </c>
      <c r="AW58" s="54">
        <v>11255.235343664002</v>
      </c>
      <c r="AX58" s="124">
        <v>4203.2170856319999</v>
      </c>
      <c r="AY58" s="124">
        <v>2919.2838703900002</v>
      </c>
      <c r="AZ58" s="124">
        <v>1233.1945818619999</v>
      </c>
      <c r="BA58" s="124">
        <v>233.20183598900002</v>
      </c>
      <c r="BB58" s="124">
        <v>80.242908510999996</v>
      </c>
      <c r="BC58" s="124">
        <v>87.865571320000001</v>
      </c>
      <c r="BD58" s="124">
        <v>1488.676449825</v>
      </c>
      <c r="BE58" s="124">
        <v>1009.5530401349999</v>
      </c>
      <c r="BF58" s="124">
        <v>4590.6765112000003</v>
      </c>
    </row>
    <row r="59" spans="1:58" s="107" customFormat="1" ht="13.2" x14ac:dyDescent="0.25">
      <c r="A59" s="100" t="s">
        <v>185</v>
      </c>
      <c r="B59" s="101">
        <v>3962.9762570640005</v>
      </c>
      <c r="C59" s="102">
        <v>33.140984601</v>
      </c>
      <c r="D59" s="102">
        <v>794.3288945889999</v>
      </c>
      <c r="E59" s="103">
        <v>49.318994257</v>
      </c>
      <c r="F59" s="104">
        <v>331.85244575500002</v>
      </c>
      <c r="G59" s="104">
        <v>88.194584935999998</v>
      </c>
      <c r="H59" s="104">
        <v>53.342765540999999</v>
      </c>
      <c r="I59" s="105">
        <v>271.62010409999999</v>
      </c>
      <c r="J59" s="102">
        <v>1639.927357516</v>
      </c>
      <c r="K59" s="102">
        <v>1260.7717352250002</v>
      </c>
      <c r="L59" s="103">
        <v>454.048052224</v>
      </c>
      <c r="M59" s="104">
        <v>275.52795637100002</v>
      </c>
      <c r="N59" s="104">
        <v>55.717616546999999</v>
      </c>
      <c r="O59" s="104">
        <v>79.072125305</v>
      </c>
      <c r="P59" s="104">
        <v>21.8091203</v>
      </c>
      <c r="Q59" s="104">
        <v>27.697565275999999</v>
      </c>
      <c r="R59" s="104">
        <v>277.58407239000002</v>
      </c>
      <c r="S59" s="105">
        <v>69.315226812000006</v>
      </c>
      <c r="T59" s="106">
        <v>234.80728513299999</v>
      </c>
      <c r="U59" s="102">
        <v>3889.9222042653332</v>
      </c>
      <c r="V59" s="102">
        <v>32.596669365000004</v>
      </c>
      <c r="W59" s="102">
        <v>794.47631046766674</v>
      </c>
      <c r="X59" s="122">
        <v>37.967876614333335</v>
      </c>
      <c r="Y59" s="122">
        <v>345.96304657766672</v>
      </c>
      <c r="Z59" s="122">
        <v>78.025281419333339</v>
      </c>
      <c r="AA59" s="122">
        <v>55.523055058000004</v>
      </c>
      <c r="AB59" s="122">
        <v>276.99705079833331</v>
      </c>
      <c r="AC59" s="102">
        <v>1508.0712937263334</v>
      </c>
      <c r="AD59" s="102">
        <v>1319.72093268</v>
      </c>
      <c r="AE59" s="122">
        <v>472.70615465933332</v>
      </c>
      <c r="AF59" s="122">
        <v>309.07402244933331</v>
      </c>
      <c r="AG59" s="122">
        <v>72.449977745666672</v>
      </c>
      <c r="AH59" s="122">
        <v>75.839540772333336</v>
      </c>
      <c r="AI59" s="122">
        <v>19.027104929333333</v>
      </c>
      <c r="AJ59" s="122">
        <v>29.442989129666671</v>
      </c>
      <c r="AK59" s="122">
        <v>270.93800224333336</v>
      </c>
      <c r="AL59" s="122">
        <v>70.243140750999999</v>
      </c>
      <c r="AM59" s="122">
        <v>235.05699802633333</v>
      </c>
      <c r="AN59" s="102">
        <v>30389.207065672999</v>
      </c>
      <c r="AO59" s="102">
        <v>249.00477934200001</v>
      </c>
      <c r="AP59" s="102">
        <v>6396.9430550399993</v>
      </c>
      <c r="AQ59" s="122">
        <v>340.06974374800001</v>
      </c>
      <c r="AR59" s="122">
        <v>4182.6602512310001</v>
      </c>
      <c r="AS59" s="122">
        <v>313.96796725499996</v>
      </c>
      <c r="AT59" s="122">
        <v>32.795413006000004</v>
      </c>
      <c r="AU59" s="122">
        <v>1527.4496798</v>
      </c>
      <c r="AV59" s="102">
        <v>7096.4969603149993</v>
      </c>
      <c r="AW59" s="102">
        <v>12340.177082634</v>
      </c>
      <c r="AX59" s="122">
        <v>5211.7086393469999</v>
      </c>
      <c r="AY59" s="122">
        <v>2884.3592350099998</v>
      </c>
      <c r="AZ59" s="122">
        <v>1312.3312464539999</v>
      </c>
      <c r="BA59" s="122">
        <v>235.52293450100001</v>
      </c>
      <c r="BB59" s="122">
        <v>36.223886878000002</v>
      </c>
      <c r="BC59" s="122">
        <v>104.08954981799999</v>
      </c>
      <c r="BD59" s="122">
        <v>1695.95372593</v>
      </c>
      <c r="BE59" s="122">
        <v>859.98786469600009</v>
      </c>
      <c r="BF59" s="122">
        <v>4306.585188342</v>
      </c>
    </row>
    <row r="60" spans="1:58" s="29" customFormat="1" ht="13.2" x14ac:dyDescent="0.25">
      <c r="A60" s="37" t="s">
        <v>186</v>
      </c>
      <c r="B60" s="60">
        <v>3537.421457637</v>
      </c>
      <c r="C60" s="76">
        <v>24.520956744999999</v>
      </c>
      <c r="D60" s="76">
        <v>759.15825477199996</v>
      </c>
      <c r="E60" s="61">
        <v>55.542714005000001</v>
      </c>
      <c r="F60" s="62">
        <v>367.068277061</v>
      </c>
      <c r="G60" s="62">
        <v>72.420173797999993</v>
      </c>
      <c r="H60" s="62">
        <v>41.925754392999998</v>
      </c>
      <c r="I60" s="63">
        <v>222.20133551500001</v>
      </c>
      <c r="J60" s="76">
        <v>1472.9531324080001</v>
      </c>
      <c r="K60" s="76">
        <v>1169.231258845</v>
      </c>
      <c r="L60" s="61">
        <v>391.81763936900001</v>
      </c>
      <c r="M60" s="62">
        <v>252.284784863</v>
      </c>
      <c r="N60" s="62">
        <v>67.768467864000002</v>
      </c>
      <c r="O60" s="62">
        <v>76.133501784000003</v>
      </c>
      <c r="P60" s="62">
        <v>22.997002293000001</v>
      </c>
      <c r="Q60" s="62">
        <v>28.637035660999999</v>
      </c>
      <c r="R60" s="62">
        <v>271.24737973200001</v>
      </c>
      <c r="S60" s="63">
        <v>58.345447278999998</v>
      </c>
      <c r="T60" s="64">
        <v>111.557854867</v>
      </c>
      <c r="U60" s="53">
        <v>3679.200477359333</v>
      </c>
      <c r="V60" s="53">
        <v>27.176752404333332</v>
      </c>
      <c r="W60" s="53">
        <v>731.03702655466668</v>
      </c>
      <c r="X60" s="123">
        <v>41.116690716666668</v>
      </c>
      <c r="Y60" s="123">
        <v>332.76457060033334</v>
      </c>
      <c r="Z60" s="123">
        <v>71.349953914333341</v>
      </c>
      <c r="AA60" s="123">
        <v>48.101392954999994</v>
      </c>
      <c r="AB60" s="123">
        <v>237.70441836833334</v>
      </c>
      <c r="AC60" s="53">
        <v>1494.5378274579998</v>
      </c>
      <c r="AD60" s="53">
        <v>1247.309090063</v>
      </c>
      <c r="AE60" s="123">
        <v>438.31579646166665</v>
      </c>
      <c r="AF60" s="123">
        <v>271.05501118666666</v>
      </c>
      <c r="AG60" s="123">
        <v>69.655758918000004</v>
      </c>
      <c r="AH60" s="123">
        <v>82.014800014333332</v>
      </c>
      <c r="AI60" s="123">
        <v>20.775657256333332</v>
      </c>
      <c r="AJ60" s="123">
        <v>30.738897101000003</v>
      </c>
      <c r="AK60" s="123">
        <v>265.23804442933334</v>
      </c>
      <c r="AL60" s="123">
        <v>69.515124695666657</v>
      </c>
      <c r="AM60" s="123">
        <v>179.13978087933333</v>
      </c>
      <c r="AN60" s="54">
        <v>28756.562321493999</v>
      </c>
      <c r="AO60" s="54">
        <v>135.20276775800002</v>
      </c>
      <c r="AP60" s="54">
        <v>6230.6351971249987</v>
      </c>
      <c r="AQ60" s="124">
        <v>366.50520150700004</v>
      </c>
      <c r="AR60" s="124">
        <v>4209.8967387659995</v>
      </c>
      <c r="AS60" s="124">
        <v>283.08052329700001</v>
      </c>
      <c r="AT60" s="124">
        <v>38.175057305999999</v>
      </c>
      <c r="AU60" s="124">
        <v>1332.9776762490001</v>
      </c>
      <c r="AV60" s="54">
        <v>7060.061133483</v>
      </c>
      <c r="AW60" s="54">
        <v>11244.029590152</v>
      </c>
      <c r="AX60" s="124">
        <v>4120.5078968059997</v>
      </c>
      <c r="AY60" s="124">
        <v>2649.8924028030001</v>
      </c>
      <c r="AZ60" s="124">
        <v>1179.824086328</v>
      </c>
      <c r="BA60" s="124">
        <v>243.01817075700001</v>
      </c>
      <c r="BB60" s="124">
        <v>98.111050278999997</v>
      </c>
      <c r="BC60" s="124">
        <v>96.762354617999989</v>
      </c>
      <c r="BD60" s="124">
        <v>1700.559995328</v>
      </c>
      <c r="BE60" s="124">
        <v>1155.353633233</v>
      </c>
      <c r="BF60" s="124">
        <v>4086.6336329760002</v>
      </c>
    </row>
    <row r="61" spans="1:58" s="29" customFormat="1" ht="13.2" x14ac:dyDescent="0.25">
      <c r="A61" s="37" t="s">
        <v>187</v>
      </c>
      <c r="B61" s="60">
        <v>3802.4614315650001</v>
      </c>
      <c r="C61" s="76">
        <v>20.386350146000002</v>
      </c>
      <c r="D61" s="76">
        <v>840.67443792200004</v>
      </c>
      <c r="E61" s="61">
        <v>51.395154196</v>
      </c>
      <c r="F61" s="62">
        <v>365.297143705</v>
      </c>
      <c r="G61" s="62">
        <v>78.916889330999993</v>
      </c>
      <c r="H61" s="62">
        <v>109.19646740899999</v>
      </c>
      <c r="I61" s="63">
        <v>235.86878328099999</v>
      </c>
      <c r="J61" s="76">
        <v>1557.261037991</v>
      </c>
      <c r="K61" s="76">
        <v>1238.713394672</v>
      </c>
      <c r="L61" s="61">
        <v>399.39541599099999</v>
      </c>
      <c r="M61" s="62">
        <v>245.51952696999999</v>
      </c>
      <c r="N61" s="62">
        <v>78.071079595</v>
      </c>
      <c r="O61" s="62">
        <v>89.754011915000007</v>
      </c>
      <c r="P61" s="62">
        <v>30.937513203999998</v>
      </c>
      <c r="Q61" s="62">
        <v>39.732926012</v>
      </c>
      <c r="R61" s="62">
        <v>273.15531885799999</v>
      </c>
      <c r="S61" s="63">
        <v>82.147602126999999</v>
      </c>
      <c r="T61" s="64">
        <v>145.42621083399999</v>
      </c>
      <c r="U61" s="53">
        <v>3699.3311023613333</v>
      </c>
      <c r="V61" s="53">
        <v>22.406878575333337</v>
      </c>
      <c r="W61" s="53">
        <v>736.50414128733337</v>
      </c>
      <c r="X61" s="123">
        <v>50.787114174999999</v>
      </c>
      <c r="Y61" s="123">
        <v>319.38819018066664</v>
      </c>
      <c r="Z61" s="123">
        <v>76.856960134000005</v>
      </c>
      <c r="AA61" s="123">
        <v>61.124937840333331</v>
      </c>
      <c r="AB61" s="123">
        <v>228.34693895733335</v>
      </c>
      <c r="AC61" s="53">
        <v>1489.4311630206666</v>
      </c>
      <c r="AD61" s="53">
        <v>1291.4908031370001</v>
      </c>
      <c r="AE61" s="123">
        <v>443.30390763900004</v>
      </c>
      <c r="AF61" s="123">
        <v>259.13585045766666</v>
      </c>
      <c r="AG61" s="123">
        <v>81.553966043000003</v>
      </c>
      <c r="AH61" s="123">
        <v>89.069447910999997</v>
      </c>
      <c r="AI61" s="123">
        <v>24.070779005666665</v>
      </c>
      <c r="AJ61" s="123">
        <v>35.177014802333332</v>
      </c>
      <c r="AK61" s="123">
        <v>276.38497432500003</v>
      </c>
      <c r="AL61" s="123">
        <v>82.794862953333336</v>
      </c>
      <c r="AM61" s="123">
        <v>159.49811634100001</v>
      </c>
      <c r="AN61" s="54">
        <v>27894.280762640999</v>
      </c>
      <c r="AO61" s="54">
        <v>143.73704097999999</v>
      </c>
      <c r="AP61" s="54">
        <v>6222.9112450780003</v>
      </c>
      <c r="AQ61" s="124">
        <v>341.75844543900001</v>
      </c>
      <c r="AR61" s="124">
        <v>4204.1254293410002</v>
      </c>
      <c r="AS61" s="124">
        <v>250.19894642900002</v>
      </c>
      <c r="AT61" s="124">
        <v>49.821869776</v>
      </c>
      <c r="AU61" s="124">
        <v>1377.006554093</v>
      </c>
      <c r="AV61" s="54">
        <v>6908.2684215879999</v>
      </c>
      <c r="AW61" s="54">
        <v>10792.506718308001</v>
      </c>
      <c r="AX61" s="124">
        <v>4321.8959613220004</v>
      </c>
      <c r="AY61" s="124">
        <v>2416.4972306990003</v>
      </c>
      <c r="AZ61" s="124">
        <v>1110.2148201689999</v>
      </c>
      <c r="BA61" s="124">
        <v>258.53375440799999</v>
      </c>
      <c r="BB61" s="124">
        <v>170.56906151599998</v>
      </c>
      <c r="BC61" s="124">
        <v>108.804652726</v>
      </c>
      <c r="BD61" s="124">
        <v>1427.979357119</v>
      </c>
      <c r="BE61" s="124">
        <v>978.01188034899997</v>
      </c>
      <c r="BF61" s="124">
        <v>3826.857336687</v>
      </c>
    </row>
    <row r="62" spans="1:58" s="29" customFormat="1" ht="13.2" x14ac:dyDescent="0.25">
      <c r="A62" s="37" t="s">
        <v>188</v>
      </c>
      <c r="B62" s="60">
        <v>3980.2415041719996</v>
      </c>
      <c r="C62" s="76">
        <v>15.493598936</v>
      </c>
      <c r="D62" s="76">
        <v>825.83127595899998</v>
      </c>
      <c r="E62" s="61">
        <v>51.107048145999997</v>
      </c>
      <c r="F62" s="62">
        <v>335.12971613000002</v>
      </c>
      <c r="G62" s="62">
        <v>76.049051250999995</v>
      </c>
      <c r="H62" s="62">
        <v>134.79933465799999</v>
      </c>
      <c r="I62" s="63">
        <v>228.74612577400001</v>
      </c>
      <c r="J62" s="76">
        <v>1756.5311441050001</v>
      </c>
      <c r="K62" s="76">
        <v>1244.2791786719999</v>
      </c>
      <c r="L62" s="61">
        <v>399.65919345600003</v>
      </c>
      <c r="M62" s="62">
        <v>239.21753538900001</v>
      </c>
      <c r="N62" s="62">
        <v>87.969874872000005</v>
      </c>
      <c r="O62" s="62">
        <v>92.870515205000004</v>
      </c>
      <c r="P62" s="62">
        <v>10.849442491</v>
      </c>
      <c r="Q62" s="62">
        <v>53.376504855</v>
      </c>
      <c r="R62" s="62">
        <v>291.65629974299998</v>
      </c>
      <c r="S62" s="63">
        <v>68.679812661</v>
      </c>
      <c r="T62" s="64">
        <v>138.10630649999999</v>
      </c>
      <c r="U62" s="53">
        <v>3831.8671452840003</v>
      </c>
      <c r="V62" s="53">
        <v>22.184071351333333</v>
      </c>
      <c r="W62" s="53">
        <v>797.91119308299994</v>
      </c>
      <c r="X62" s="123">
        <v>51.381541305666666</v>
      </c>
      <c r="Y62" s="123">
        <v>312.41743631733334</v>
      </c>
      <c r="Z62" s="123">
        <v>71.095286951000006</v>
      </c>
      <c r="AA62" s="123">
        <v>134.47097358866668</v>
      </c>
      <c r="AB62" s="123">
        <v>228.54595492033332</v>
      </c>
      <c r="AC62" s="53">
        <v>1592.8004392769999</v>
      </c>
      <c r="AD62" s="53">
        <v>1257.9275887623335</v>
      </c>
      <c r="AE62" s="123">
        <v>433.64279938366667</v>
      </c>
      <c r="AF62" s="123">
        <v>246.71425028400003</v>
      </c>
      <c r="AG62" s="123">
        <v>88.577111332666661</v>
      </c>
      <c r="AH62" s="123">
        <v>87.175640713000007</v>
      </c>
      <c r="AI62" s="123">
        <v>18.095949646333334</v>
      </c>
      <c r="AJ62" s="123">
        <v>43.679757413999994</v>
      </c>
      <c r="AK62" s="123">
        <v>266.97961031099999</v>
      </c>
      <c r="AL62" s="123">
        <v>73.06246967766667</v>
      </c>
      <c r="AM62" s="123">
        <v>161.04385281033333</v>
      </c>
      <c r="AN62" s="54">
        <v>28538.213436693</v>
      </c>
      <c r="AO62" s="54">
        <v>161.96412840100001</v>
      </c>
      <c r="AP62" s="54">
        <v>6573.3778375029997</v>
      </c>
      <c r="AQ62" s="124">
        <v>382.99662885800001</v>
      </c>
      <c r="AR62" s="124">
        <v>4356.611572455</v>
      </c>
      <c r="AS62" s="124">
        <v>315.450013222</v>
      </c>
      <c r="AT62" s="124">
        <v>111.50623263699998</v>
      </c>
      <c r="AU62" s="124">
        <v>1406.8133903309999</v>
      </c>
      <c r="AV62" s="54">
        <v>7421.1872399090007</v>
      </c>
      <c r="AW62" s="54">
        <v>10838.724443989002</v>
      </c>
      <c r="AX62" s="124">
        <v>4068.4841109110002</v>
      </c>
      <c r="AY62" s="124">
        <v>2510.058234694</v>
      </c>
      <c r="AZ62" s="124">
        <v>1255.0470636290001</v>
      </c>
      <c r="BA62" s="124">
        <v>257.05121046700003</v>
      </c>
      <c r="BB62" s="124">
        <v>212.17623723600002</v>
      </c>
      <c r="BC62" s="124">
        <v>135.059694103</v>
      </c>
      <c r="BD62" s="124">
        <v>1552.620869246</v>
      </c>
      <c r="BE62" s="124">
        <v>848.22702370299999</v>
      </c>
      <c r="BF62" s="124">
        <v>3542.959786891</v>
      </c>
    </row>
    <row r="63" spans="1:58" s="107" customFormat="1" ht="13.2" x14ac:dyDescent="0.25">
      <c r="A63" s="100" t="s">
        <v>189</v>
      </c>
      <c r="B63" s="101">
        <v>3959.4962906269998</v>
      </c>
      <c r="C63" s="102">
        <v>11.666683698</v>
      </c>
      <c r="D63" s="102">
        <v>988.00656978400002</v>
      </c>
      <c r="E63" s="103">
        <v>49.201658610999999</v>
      </c>
      <c r="F63" s="104">
        <v>393.71800160499998</v>
      </c>
      <c r="G63" s="104">
        <v>67.425503860999996</v>
      </c>
      <c r="H63" s="104">
        <v>174.8416292</v>
      </c>
      <c r="I63" s="105">
        <v>302.81977650699997</v>
      </c>
      <c r="J63" s="102">
        <v>1623.1534792130001</v>
      </c>
      <c r="K63" s="102">
        <v>1188.2122444199999</v>
      </c>
      <c r="L63" s="103">
        <v>404.30488873199999</v>
      </c>
      <c r="M63" s="104">
        <v>244.674990132</v>
      </c>
      <c r="N63" s="104">
        <v>66.108601152999995</v>
      </c>
      <c r="O63" s="104">
        <v>95.739795227000002</v>
      </c>
      <c r="P63" s="104">
        <v>8.7253501139999994</v>
      </c>
      <c r="Q63" s="104">
        <v>27.544386760999998</v>
      </c>
      <c r="R63" s="104">
        <v>287.73662054800002</v>
      </c>
      <c r="S63" s="105">
        <v>53.377611752999996</v>
      </c>
      <c r="T63" s="106">
        <v>148.45731351200001</v>
      </c>
      <c r="U63" s="102">
        <v>3886.8587615526667</v>
      </c>
      <c r="V63" s="102">
        <v>13.892144067666665</v>
      </c>
      <c r="W63" s="102">
        <v>915.66786416600007</v>
      </c>
      <c r="X63" s="122">
        <v>58.028802941999999</v>
      </c>
      <c r="Y63" s="122">
        <v>364.1551036736667</v>
      </c>
      <c r="Z63" s="122">
        <v>71.988502650333331</v>
      </c>
      <c r="AA63" s="122">
        <v>163.07238587200001</v>
      </c>
      <c r="AB63" s="122">
        <v>258.42306902800004</v>
      </c>
      <c r="AC63" s="102">
        <v>1573.2400265633332</v>
      </c>
      <c r="AD63" s="102">
        <v>1225.9579747079999</v>
      </c>
      <c r="AE63" s="122">
        <v>401.15956715833335</v>
      </c>
      <c r="AF63" s="122">
        <v>253.4298804433333</v>
      </c>
      <c r="AG63" s="122">
        <v>89.959670039999992</v>
      </c>
      <c r="AH63" s="122">
        <v>88.923301810666672</v>
      </c>
      <c r="AI63" s="122">
        <v>9.6787122956666671</v>
      </c>
      <c r="AJ63" s="122">
        <v>31.975123155000002</v>
      </c>
      <c r="AK63" s="122">
        <v>291.56026841533333</v>
      </c>
      <c r="AL63" s="122">
        <v>59.271451389666659</v>
      </c>
      <c r="AM63" s="122">
        <v>158.10075204766667</v>
      </c>
      <c r="AN63" s="102">
        <v>29155.071565484999</v>
      </c>
      <c r="AO63" s="102">
        <v>84.90144651</v>
      </c>
      <c r="AP63" s="102">
        <v>7009.4378658609985</v>
      </c>
      <c r="AQ63" s="122">
        <v>465.87161414000002</v>
      </c>
      <c r="AR63" s="122">
        <v>4651.2433757870003</v>
      </c>
      <c r="AS63" s="122">
        <v>334.926192646</v>
      </c>
      <c r="AT63" s="122">
        <v>120.848464079</v>
      </c>
      <c r="AU63" s="122">
        <v>1436.5482192090001</v>
      </c>
      <c r="AV63" s="102">
        <v>7592.8852999859992</v>
      </c>
      <c r="AW63" s="102">
        <v>10685.549160086</v>
      </c>
      <c r="AX63" s="122">
        <v>4145.8239939240002</v>
      </c>
      <c r="AY63" s="122">
        <v>2602.28171677</v>
      </c>
      <c r="AZ63" s="122">
        <v>1139.851428295</v>
      </c>
      <c r="BA63" s="122">
        <v>283.87305746999999</v>
      </c>
      <c r="BB63" s="122">
        <v>131.654914932</v>
      </c>
      <c r="BC63" s="122">
        <v>92.204951098999999</v>
      </c>
      <c r="BD63" s="122">
        <v>1733.9827843080002</v>
      </c>
      <c r="BE63" s="122">
        <v>555.87631328800012</v>
      </c>
      <c r="BF63" s="122">
        <v>3782.2977930420002</v>
      </c>
    </row>
    <row r="64" spans="1:58" s="29" customFormat="1" ht="13.2" x14ac:dyDescent="0.25">
      <c r="A64" s="37" t="s">
        <v>190</v>
      </c>
      <c r="B64" s="60">
        <v>4048.4602997920001</v>
      </c>
      <c r="C64" s="76">
        <v>26.508243399000001</v>
      </c>
      <c r="D64" s="76">
        <v>940.99656187000005</v>
      </c>
      <c r="E64" s="61">
        <v>69.520054478000006</v>
      </c>
      <c r="F64" s="62">
        <v>348.75097161600002</v>
      </c>
      <c r="G64" s="62">
        <v>60.188941421999999</v>
      </c>
      <c r="H64" s="62">
        <v>174.72980766399999</v>
      </c>
      <c r="I64" s="63">
        <v>287.80678669000002</v>
      </c>
      <c r="J64" s="76">
        <v>1603.1415476350001</v>
      </c>
      <c r="K64" s="76">
        <v>1343.7976835910001</v>
      </c>
      <c r="L64" s="61">
        <v>460.30051021600002</v>
      </c>
      <c r="M64" s="62">
        <v>287.994146387</v>
      </c>
      <c r="N64" s="62">
        <v>99.595161632</v>
      </c>
      <c r="O64" s="62">
        <v>117.504123998</v>
      </c>
      <c r="P64" s="62">
        <v>7.3891269619999997</v>
      </c>
      <c r="Q64" s="62">
        <v>27.759987573</v>
      </c>
      <c r="R64" s="62">
        <v>265.70620585500001</v>
      </c>
      <c r="S64" s="63">
        <v>77.548420968000002</v>
      </c>
      <c r="T64" s="64">
        <v>134.01626329699999</v>
      </c>
      <c r="U64" s="53">
        <v>3949.3198858673336</v>
      </c>
      <c r="V64" s="53">
        <v>24.344210734666671</v>
      </c>
      <c r="W64" s="53">
        <v>891.66936029400006</v>
      </c>
      <c r="X64" s="123">
        <v>56.995477850000007</v>
      </c>
      <c r="Y64" s="123">
        <v>338.30575098733334</v>
      </c>
      <c r="Z64" s="123">
        <v>60.803524627999998</v>
      </c>
      <c r="AA64" s="123">
        <v>173.86804963633335</v>
      </c>
      <c r="AB64" s="123">
        <v>261.69655719233333</v>
      </c>
      <c r="AC64" s="53">
        <v>1557.6622214259999</v>
      </c>
      <c r="AD64" s="53">
        <v>1305.6351448150001</v>
      </c>
      <c r="AE64" s="123">
        <v>437.92040239833335</v>
      </c>
      <c r="AF64" s="123">
        <v>268.44289157166668</v>
      </c>
      <c r="AG64" s="123">
        <v>96.554023984333341</v>
      </c>
      <c r="AH64" s="123">
        <v>104.28061475933333</v>
      </c>
      <c r="AI64" s="123">
        <v>8.7404010323333328</v>
      </c>
      <c r="AJ64" s="123">
        <v>28.836833560000002</v>
      </c>
      <c r="AK64" s="123">
        <v>287.07648024700001</v>
      </c>
      <c r="AL64" s="123">
        <v>73.783497261999983</v>
      </c>
      <c r="AM64" s="123">
        <v>170.00894859766666</v>
      </c>
      <c r="AN64" s="54">
        <v>29984.757298820998</v>
      </c>
      <c r="AO64" s="54">
        <v>175.71458189700002</v>
      </c>
      <c r="AP64" s="54">
        <v>6695.0601859510007</v>
      </c>
      <c r="AQ64" s="124">
        <v>423.67976009100005</v>
      </c>
      <c r="AR64" s="124">
        <v>4263.687741576</v>
      </c>
      <c r="AS64" s="124">
        <v>306.84992626400003</v>
      </c>
      <c r="AT64" s="124">
        <v>70.050557600999994</v>
      </c>
      <c r="AU64" s="124">
        <v>1630.792200419</v>
      </c>
      <c r="AV64" s="54">
        <v>7737.6670340270002</v>
      </c>
      <c r="AW64" s="54">
        <v>11699.573129871002</v>
      </c>
      <c r="AX64" s="124">
        <v>5048.3333504639995</v>
      </c>
      <c r="AY64" s="124">
        <v>2759.2265667070001</v>
      </c>
      <c r="AZ64" s="124">
        <v>1254.6484526490001</v>
      </c>
      <c r="BA64" s="124">
        <v>290.06480129900001</v>
      </c>
      <c r="BB64" s="124">
        <v>84.554271340000014</v>
      </c>
      <c r="BC64" s="124">
        <v>81.848324855000001</v>
      </c>
      <c r="BD64" s="124">
        <v>1605.3954320390001</v>
      </c>
      <c r="BE64" s="124">
        <v>575.50193051800011</v>
      </c>
      <c r="BF64" s="124">
        <v>3676.7423670749995</v>
      </c>
    </row>
    <row r="65" spans="1:58" s="29" customFormat="1" ht="13.2" x14ac:dyDescent="0.25">
      <c r="A65" s="37" t="s">
        <v>191</v>
      </c>
      <c r="B65" s="60">
        <v>3885.3770469810001</v>
      </c>
      <c r="C65" s="76">
        <v>22.960809933</v>
      </c>
      <c r="D65" s="76">
        <v>850.214246936</v>
      </c>
      <c r="E65" s="61">
        <v>58.837342622999998</v>
      </c>
      <c r="F65" s="62">
        <v>290.14930767999999</v>
      </c>
      <c r="G65" s="62">
        <v>69.153413981</v>
      </c>
      <c r="H65" s="62">
        <v>142.05171194499999</v>
      </c>
      <c r="I65" s="63">
        <v>290.02247070700002</v>
      </c>
      <c r="J65" s="76">
        <v>1607.7986862549999</v>
      </c>
      <c r="K65" s="76">
        <v>1224.170317498</v>
      </c>
      <c r="L65" s="61">
        <v>439.367022319</v>
      </c>
      <c r="M65" s="62">
        <v>243.26202906699999</v>
      </c>
      <c r="N65" s="62">
        <v>68.946018159999994</v>
      </c>
      <c r="O65" s="62">
        <v>96.070705720999996</v>
      </c>
      <c r="P65" s="62">
        <v>17.609549753</v>
      </c>
      <c r="Q65" s="62">
        <v>24.306158901</v>
      </c>
      <c r="R65" s="62">
        <v>276.481415906</v>
      </c>
      <c r="S65" s="63">
        <v>58.127417671000003</v>
      </c>
      <c r="T65" s="64">
        <v>180.23298635899999</v>
      </c>
      <c r="U65" s="53">
        <v>3976.5352164873334</v>
      </c>
      <c r="V65" s="53">
        <v>25.388189776000001</v>
      </c>
      <c r="W65" s="53">
        <v>888.78447055800007</v>
      </c>
      <c r="X65" s="123">
        <v>52.887884064333342</v>
      </c>
      <c r="Y65" s="123">
        <v>313.70313678933331</v>
      </c>
      <c r="Z65" s="123">
        <v>62.40666765933333</v>
      </c>
      <c r="AA65" s="123">
        <v>166.06707320300004</v>
      </c>
      <c r="AB65" s="123">
        <v>293.71970884199999</v>
      </c>
      <c r="AC65" s="53">
        <v>1607.4806781753334</v>
      </c>
      <c r="AD65" s="53">
        <v>1280.9425436303334</v>
      </c>
      <c r="AE65" s="123">
        <v>440.01323184800003</v>
      </c>
      <c r="AF65" s="123">
        <v>263.82504695233337</v>
      </c>
      <c r="AG65" s="123">
        <v>79.860112394666672</v>
      </c>
      <c r="AH65" s="123">
        <v>119.64424200733333</v>
      </c>
      <c r="AI65" s="123">
        <v>8.749586454000001</v>
      </c>
      <c r="AJ65" s="123">
        <v>21.982874893666665</v>
      </c>
      <c r="AK65" s="123">
        <v>279.1767333483333</v>
      </c>
      <c r="AL65" s="123">
        <v>67.690715732000001</v>
      </c>
      <c r="AM65" s="123">
        <v>173.93933434766666</v>
      </c>
      <c r="AN65" s="54">
        <v>30006.361998207998</v>
      </c>
      <c r="AO65" s="54">
        <v>151.32789724</v>
      </c>
      <c r="AP65" s="54">
        <v>6831.458559662</v>
      </c>
      <c r="AQ65" s="124">
        <v>457.96727670300004</v>
      </c>
      <c r="AR65" s="124">
        <v>4070.0295093690002</v>
      </c>
      <c r="AS65" s="124">
        <v>358.397319122</v>
      </c>
      <c r="AT65" s="124">
        <v>54.065107283000003</v>
      </c>
      <c r="AU65" s="124">
        <v>1890.9993471850003</v>
      </c>
      <c r="AV65" s="54">
        <v>7956.4031144439996</v>
      </c>
      <c r="AW65" s="54">
        <v>11803.865751967998</v>
      </c>
      <c r="AX65" s="124">
        <v>5182.4492650309994</v>
      </c>
      <c r="AY65" s="124">
        <v>2549.3061170790002</v>
      </c>
      <c r="AZ65" s="124">
        <v>1120.1515209950001</v>
      </c>
      <c r="BA65" s="124">
        <v>346.75602996600003</v>
      </c>
      <c r="BB65" s="124">
        <v>43.834361916000006</v>
      </c>
      <c r="BC65" s="124">
        <v>57.122014452000002</v>
      </c>
      <c r="BD65" s="124">
        <v>1735.166561687</v>
      </c>
      <c r="BE65" s="124">
        <v>769.07988084199997</v>
      </c>
      <c r="BF65" s="124">
        <v>3263.306674894</v>
      </c>
    </row>
    <row r="66" spans="1:58" s="29" customFormat="1" ht="13.2" x14ac:dyDescent="0.25">
      <c r="A66" s="37" t="s">
        <v>192</v>
      </c>
      <c r="B66" s="60">
        <v>3736.23606346</v>
      </c>
      <c r="C66" s="76">
        <v>34.698424910999996</v>
      </c>
      <c r="D66" s="76">
        <v>755.18158894099997</v>
      </c>
      <c r="E66" s="61">
        <v>46.741711180000003</v>
      </c>
      <c r="F66" s="62">
        <v>288.81061688800003</v>
      </c>
      <c r="G66" s="62">
        <v>75.440440480999996</v>
      </c>
      <c r="H66" s="62">
        <v>96.600372262999997</v>
      </c>
      <c r="I66" s="63">
        <v>247.588448129</v>
      </c>
      <c r="J66" s="76">
        <v>1473.323727467</v>
      </c>
      <c r="K66" s="76">
        <v>1311.9415518409999</v>
      </c>
      <c r="L66" s="61">
        <v>420.49767654999999</v>
      </c>
      <c r="M66" s="62">
        <v>302.90662212299998</v>
      </c>
      <c r="N66" s="62">
        <v>102.765079566</v>
      </c>
      <c r="O66" s="62">
        <v>110.907398739</v>
      </c>
      <c r="P66" s="62">
        <v>18.855900865999999</v>
      </c>
      <c r="Q66" s="62">
        <v>31.223972636999999</v>
      </c>
      <c r="R66" s="62">
        <v>264.84937873500002</v>
      </c>
      <c r="S66" s="63">
        <v>59.935522624999997</v>
      </c>
      <c r="T66" s="64">
        <v>161.0907703</v>
      </c>
      <c r="U66" s="53">
        <v>3718.4133052723332</v>
      </c>
      <c r="V66" s="53">
        <v>27.628262644666666</v>
      </c>
      <c r="W66" s="53">
        <v>783.89767384333334</v>
      </c>
      <c r="X66" s="123">
        <v>52.392227263666676</v>
      </c>
      <c r="Y66" s="123">
        <v>304.91870825766665</v>
      </c>
      <c r="Z66" s="123">
        <v>66.858117308333334</v>
      </c>
      <c r="AA66" s="123">
        <v>119.76815185233333</v>
      </c>
      <c r="AB66" s="123">
        <v>239.96046916133332</v>
      </c>
      <c r="AC66" s="53">
        <v>1487.2386021883333</v>
      </c>
      <c r="AD66" s="53">
        <v>1237.2726919086663</v>
      </c>
      <c r="AE66" s="123">
        <v>405.34330692666663</v>
      </c>
      <c r="AF66" s="123">
        <v>285.464942635</v>
      </c>
      <c r="AG66" s="123">
        <v>83.330628771666667</v>
      </c>
      <c r="AH66" s="123">
        <v>99.95272349633332</v>
      </c>
      <c r="AI66" s="123">
        <v>18.835286498666665</v>
      </c>
      <c r="AJ66" s="123">
        <v>24.895284622999998</v>
      </c>
      <c r="AK66" s="123">
        <v>266.84491126566667</v>
      </c>
      <c r="AL66" s="123">
        <v>52.60560769166667</v>
      </c>
      <c r="AM66" s="123">
        <v>182.37607468733336</v>
      </c>
      <c r="AN66" s="54">
        <v>28541.363204312001</v>
      </c>
      <c r="AO66" s="54">
        <v>195.990413163</v>
      </c>
      <c r="AP66" s="54">
        <v>6283.6191170019993</v>
      </c>
      <c r="AQ66" s="124">
        <v>505.81524120699999</v>
      </c>
      <c r="AR66" s="124">
        <v>3833.9588716569997</v>
      </c>
      <c r="AS66" s="124">
        <v>339.37034140700001</v>
      </c>
      <c r="AT66" s="124">
        <v>68.642287245000006</v>
      </c>
      <c r="AU66" s="124">
        <v>1535.832375486</v>
      </c>
      <c r="AV66" s="54">
        <v>7038.1224791920004</v>
      </c>
      <c r="AW66" s="54">
        <v>11687.439264103001</v>
      </c>
      <c r="AX66" s="124">
        <v>4405.4803168369999</v>
      </c>
      <c r="AY66" s="124">
        <v>2901.9672893470001</v>
      </c>
      <c r="AZ66" s="124">
        <v>1108.1918564940001</v>
      </c>
      <c r="BA66" s="124">
        <v>406.147331748</v>
      </c>
      <c r="BB66" s="124">
        <v>103.08796083199999</v>
      </c>
      <c r="BC66" s="124">
        <v>119.35294674900001</v>
      </c>
      <c r="BD66" s="124">
        <v>2025.3464532800001</v>
      </c>
      <c r="BE66" s="124">
        <v>617.86510881599997</v>
      </c>
      <c r="BF66" s="124">
        <v>3336.1919308520005</v>
      </c>
    </row>
    <row r="67" spans="1:58" s="107" customFormat="1" ht="13.2" x14ac:dyDescent="0.25">
      <c r="A67" s="100" t="s">
        <v>193</v>
      </c>
      <c r="B67" s="101">
        <v>3763.7619474120002</v>
      </c>
      <c r="C67" s="102">
        <v>25.665782489000001</v>
      </c>
      <c r="D67" s="102">
        <v>791.137451263</v>
      </c>
      <c r="E67" s="103">
        <v>47.271288753999997</v>
      </c>
      <c r="F67" s="104">
        <v>280.43979609199999</v>
      </c>
      <c r="G67" s="104">
        <v>62.373927307000002</v>
      </c>
      <c r="H67" s="104">
        <v>105.63976790300001</v>
      </c>
      <c r="I67" s="105">
        <v>295.41267120700002</v>
      </c>
      <c r="J67" s="102">
        <v>1484.480633446</v>
      </c>
      <c r="K67" s="102">
        <v>1296.3345708700001</v>
      </c>
      <c r="L67" s="103">
        <v>468.61376045999998</v>
      </c>
      <c r="M67" s="104">
        <v>249.59041478500001</v>
      </c>
      <c r="N67" s="104">
        <v>79.007845278999994</v>
      </c>
      <c r="O67" s="104">
        <v>137.25998729899999</v>
      </c>
      <c r="P67" s="104">
        <v>9.1989162960000002</v>
      </c>
      <c r="Q67" s="104">
        <v>27.934167165000002</v>
      </c>
      <c r="R67" s="104">
        <v>266.73739548499998</v>
      </c>
      <c r="S67" s="105">
        <v>57.992084101000003</v>
      </c>
      <c r="T67" s="106">
        <v>166.14350934399999</v>
      </c>
      <c r="U67" s="102">
        <v>3815.251659013667</v>
      </c>
      <c r="V67" s="102">
        <v>31.019366280333333</v>
      </c>
      <c r="W67" s="102">
        <v>771.46261958666673</v>
      </c>
      <c r="X67" s="122">
        <v>48.90441352966667</v>
      </c>
      <c r="Y67" s="122">
        <v>295.89938491033331</v>
      </c>
      <c r="Z67" s="122">
        <v>57.202826829000003</v>
      </c>
      <c r="AA67" s="122">
        <v>104.51865255199999</v>
      </c>
      <c r="AB67" s="122">
        <v>264.93734176566664</v>
      </c>
      <c r="AC67" s="102">
        <v>1507.4466672229998</v>
      </c>
      <c r="AD67" s="102">
        <v>1327.1140793273335</v>
      </c>
      <c r="AE67" s="122">
        <v>464.9759080226666</v>
      </c>
      <c r="AF67" s="122">
        <v>263.05342693066666</v>
      </c>
      <c r="AG67" s="122">
        <v>87.771658933000012</v>
      </c>
      <c r="AH67" s="122">
        <v>125.57762669500001</v>
      </c>
      <c r="AI67" s="122">
        <v>12.658683594000001</v>
      </c>
      <c r="AJ67" s="122">
        <v>25.132818718999999</v>
      </c>
      <c r="AK67" s="122">
        <v>283.5385566733334</v>
      </c>
      <c r="AL67" s="122">
        <v>64.405399759666651</v>
      </c>
      <c r="AM67" s="122">
        <v>178.20892659633333</v>
      </c>
      <c r="AN67" s="102">
        <v>29231.844115424996</v>
      </c>
      <c r="AO67" s="102">
        <v>217.95460727700001</v>
      </c>
      <c r="AP67" s="102">
        <v>6427.8665077450005</v>
      </c>
      <c r="AQ67" s="122">
        <v>385.29150054399997</v>
      </c>
      <c r="AR67" s="122">
        <v>4043.3377846809999</v>
      </c>
      <c r="AS67" s="122">
        <v>292.95155312099996</v>
      </c>
      <c r="AT67" s="122">
        <v>68.903458462000003</v>
      </c>
      <c r="AU67" s="122">
        <v>1637.3822109370001</v>
      </c>
      <c r="AV67" s="102">
        <v>7408.5717859240003</v>
      </c>
      <c r="AW67" s="102">
        <v>11960.099241955</v>
      </c>
      <c r="AX67" s="122">
        <v>4799.598453779</v>
      </c>
      <c r="AY67" s="122">
        <v>2567.9807266560001</v>
      </c>
      <c r="AZ67" s="122">
        <v>1321.22353256</v>
      </c>
      <c r="BA67" s="122">
        <v>384.04145029799997</v>
      </c>
      <c r="BB67" s="122">
        <v>60.205267190000001</v>
      </c>
      <c r="BC67" s="122">
        <v>143.91802723000001</v>
      </c>
      <c r="BD67" s="122">
        <v>2059.6634491999998</v>
      </c>
      <c r="BE67" s="122">
        <v>623.46833504200004</v>
      </c>
      <c r="BF67" s="122">
        <v>3217.3519725240003</v>
      </c>
    </row>
    <row r="68" spans="1:58" s="29" customFormat="1" ht="13.2" x14ac:dyDescent="0.25">
      <c r="A68" s="37" t="s">
        <v>194</v>
      </c>
      <c r="B68" s="60">
        <v>4060.8908581750002</v>
      </c>
      <c r="C68" s="76">
        <v>25.210655499000001</v>
      </c>
      <c r="D68" s="76">
        <v>860.98320301900003</v>
      </c>
      <c r="E68" s="61">
        <v>58.992040695</v>
      </c>
      <c r="F68" s="62">
        <v>299.10695973700001</v>
      </c>
      <c r="G68" s="62">
        <v>56.052499464999997</v>
      </c>
      <c r="H68" s="62">
        <v>131.75970680200001</v>
      </c>
      <c r="I68" s="63">
        <v>315.07199631999998</v>
      </c>
      <c r="J68" s="76">
        <v>1511.8593440560001</v>
      </c>
      <c r="K68" s="76">
        <v>1485.0210974070001</v>
      </c>
      <c r="L68" s="61">
        <v>468.93423872199998</v>
      </c>
      <c r="M68" s="62">
        <v>381.45841735499999</v>
      </c>
      <c r="N68" s="62">
        <v>63.624326011999997</v>
      </c>
      <c r="O68" s="62">
        <v>141.36215139500001</v>
      </c>
      <c r="P68" s="62">
        <v>51.434248156000002</v>
      </c>
      <c r="Q68" s="62">
        <v>34.888239560000002</v>
      </c>
      <c r="R68" s="62">
        <v>273.35742016900002</v>
      </c>
      <c r="S68" s="63">
        <v>69.962056038</v>
      </c>
      <c r="T68" s="64">
        <v>177.81655819400001</v>
      </c>
      <c r="U68" s="53">
        <v>3932.5072040033333</v>
      </c>
      <c r="V68" s="53">
        <v>27.142839699333333</v>
      </c>
      <c r="W68" s="53">
        <v>832.23383160366666</v>
      </c>
      <c r="X68" s="123">
        <v>55.970832846333337</v>
      </c>
      <c r="Y68" s="123">
        <v>301.19617686366666</v>
      </c>
      <c r="Z68" s="123">
        <v>63.940322116333334</v>
      </c>
      <c r="AA68" s="123">
        <v>116.20340385199999</v>
      </c>
      <c r="AB68" s="123">
        <v>294.92309592533331</v>
      </c>
      <c r="AC68" s="53">
        <v>1454.2355550166667</v>
      </c>
      <c r="AD68" s="53">
        <v>1417.8421673950002</v>
      </c>
      <c r="AE68" s="123">
        <v>468.14298845433331</v>
      </c>
      <c r="AF68" s="123">
        <v>318.27579815833337</v>
      </c>
      <c r="AG68" s="123">
        <v>83.669605685000008</v>
      </c>
      <c r="AH68" s="123">
        <v>138.94830385166668</v>
      </c>
      <c r="AI68" s="123">
        <v>38.946749769333337</v>
      </c>
      <c r="AJ68" s="123">
        <v>28.870490953666671</v>
      </c>
      <c r="AK68" s="123">
        <v>278.25398597133335</v>
      </c>
      <c r="AL68" s="123">
        <v>62.734244551333326</v>
      </c>
      <c r="AM68" s="123">
        <v>201.05281028866668</v>
      </c>
      <c r="AN68" s="54">
        <v>30377.433592482001</v>
      </c>
      <c r="AO68" s="54">
        <v>194.532191528</v>
      </c>
      <c r="AP68" s="54">
        <v>6703.8831580180004</v>
      </c>
      <c r="AQ68" s="124">
        <v>483.68503102900002</v>
      </c>
      <c r="AR68" s="124">
        <v>3875.5644187449998</v>
      </c>
      <c r="AS68" s="124">
        <v>337.32840695300001</v>
      </c>
      <c r="AT68" s="124">
        <v>96.59658284599999</v>
      </c>
      <c r="AU68" s="124">
        <v>1910.7087184449999</v>
      </c>
      <c r="AV68" s="54">
        <v>7538.506286191001</v>
      </c>
      <c r="AW68" s="54">
        <v>12439.494544950998</v>
      </c>
      <c r="AX68" s="124">
        <v>4753.5948922469997</v>
      </c>
      <c r="AY68" s="124">
        <v>2864.24738402</v>
      </c>
      <c r="AZ68" s="124">
        <v>1405.236236301</v>
      </c>
      <c r="BA68" s="124">
        <v>417.22967423</v>
      </c>
      <c r="BB68" s="124">
        <v>308.70484255299999</v>
      </c>
      <c r="BC68" s="124">
        <v>170.799147691</v>
      </c>
      <c r="BD68" s="124">
        <v>1987.8818118130002</v>
      </c>
      <c r="BE68" s="124">
        <v>531.80055609600004</v>
      </c>
      <c r="BF68" s="124">
        <v>3501.0174117940001</v>
      </c>
    </row>
    <row r="69" spans="1:58" ht="13.2" x14ac:dyDescent="0.25">
      <c r="A69" s="37" t="s">
        <v>195</v>
      </c>
      <c r="B69" s="60">
        <v>3610.8539478439998</v>
      </c>
      <c r="C69" s="76">
        <v>22.101689871000001</v>
      </c>
      <c r="D69" s="76">
        <v>779.44185674800008</v>
      </c>
      <c r="E69" s="61">
        <v>59.701091601999998</v>
      </c>
      <c r="F69" s="62">
        <v>212.92767669</v>
      </c>
      <c r="G69" s="62">
        <v>78.213676174</v>
      </c>
      <c r="H69" s="62">
        <v>156.00592230800001</v>
      </c>
      <c r="I69" s="63">
        <v>272.59348997400002</v>
      </c>
      <c r="J69" s="76">
        <v>1201.6649530239999</v>
      </c>
      <c r="K69" s="76">
        <v>1457.9790595740001</v>
      </c>
      <c r="L69" s="61">
        <v>458.80347069999999</v>
      </c>
      <c r="M69" s="62">
        <v>355.76720060600002</v>
      </c>
      <c r="N69" s="62">
        <v>64.090439051000004</v>
      </c>
      <c r="O69" s="62">
        <v>140.166403583</v>
      </c>
      <c r="P69" s="62">
        <v>32.533529796000003</v>
      </c>
      <c r="Q69" s="62">
        <v>39.147664648000003</v>
      </c>
      <c r="R69" s="62">
        <v>302.02563316200002</v>
      </c>
      <c r="S69" s="63">
        <v>65.444718027999997</v>
      </c>
      <c r="T69" s="64">
        <v>149.666388627</v>
      </c>
      <c r="U69" s="53">
        <v>3774.0090879889999</v>
      </c>
      <c r="V69" s="53">
        <v>20.189098520000002</v>
      </c>
      <c r="W69" s="53">
        <v>793.34587704500007</v>
      </c>
      <c r="X69" s="123">
        <v>61.252599386000007</v>
      </c>
      <c r="Y69" s="123">
        <v>234.57782174566668</v>
      </c>
      <c r="Z69" s="123">
        <v>68.266128142999989</v>
      </c>
      <c r="AA69" s="123">
        <v>149.04270979233334</v>
      </c>
      <c r="AB69" s="123">
        <v>280.206617978</v>
      </c>
      <c r="AC69" s="53">
        <v>1277.7390352226666</v>
      </c>
      <c r="AD69" s="53">
        <v>1496.0881066296668</v>
      </c>
      <c r="AE69" s="123">
        <v>471.25270661566668</v>
      </c>
      <c r="AF69" s="123">
        <v>383.59244082766662</v>
      </c>
      <c r="AG69" s="123">
        <v>70.972353360666659</v>
      </c>
      <c r="AH69" s="123">
        <v>138.43361690699999</v>
      </c>
      <c r="AI69" s="123">
        <v>27.759113689333333</v>
      </c>
      <c r="AJ69" s="123">
        <v>37.271070326666667</v>
      </c>
      <c r="AK69" s="123">
        <v>298.26011228700003</v>
      </c>
      <c r="AL69" s="123">
        <v>68.546692615666657</v>
      </c>
      <c r="AM69" s="123">
        <v>186.64697057166666</v>
      </c>
      <c r="AN69" s="54">
        <v>27491.576636982998</v>
      </c>
      <c r="AO69" s="54">
        <v>138.43501798200001</v>
      </c>
      <c r="AP69" s="54">
        <v>5539.4886747439996</v>
      </c>
      <c r="AQ69" s="124">
        <v>558.88723490100006</v>
      </c>
      <c r="AR69" s="124">
        <v>2611.7249860900001</v>
      </c>
      <c r="AS69" s="124">
        <v>333.27289760999997</v>
      </c>
      <c r="AT69" s="124">
        <v>152.46331077299999</v>
      </c>
      <c r="AU69" s="124">
        <v>1883.14024537</v>
      </c>
      <c r="AV69" s="54">
        <v>6365.3522415870002</v>
      </c>
      <c r="AW69" s="54">
        <v>11911.489484758999</v>
      </c>
      <c r="AX69" s="124">
        <v>4190.260354907</v>
      </c>
      <c r="AY69" s="124">
        <v>2987.5798824160001</v>
      </c>
      <c r="AZ69" s="124">
        <v>1062.4259360679998</v>
      </c>
      <c r="BA69" s="124">
        <v>337.04411716200002</v>
      </c>
      <c r="BB69" s="124">
        <v>190.26908663099999</v>
      </c>
      <c r="BC69" s="124">
        <v>271.28307864499999</v>
      </c>
      <c r="BD69" s="124">
        <v>2196.0928839509997</v>
      </c>
      <c r="BE69" s="124">
        <v>676.53414497900008</v>
      </c>
      <c r="BF69" s="124">
        <v>3536.8112179110003</v>
      </c>
    </row>
    <row r="70" spans="1:58" ht="13.2" x14ac:dyDescent="0.25">
      <c r="A70" s="37" t="s">
        <v>196</v>
      </c>
      <c r="B70" s="60">
        <v>3624.7496411860002</v>
      </c>
      <c r="C70" s="76">
        <v>49.624386854999997</v>
      </c>
      <c r="D70" s="76">
        <v>832.09688305400005</v>
      </c>
      <c r="E70" s="61">
        <v>58.969007382999997</v>
      </c>
      <c r="F70" s="62">
        <v>239.01158448699999</v>
      </c>
      <c r="G70" s="62">
        <v>58.504018864000003</v>
      </c>
      <c r="H70" s="62">
        <v>160.172403911</v>
      </c>
      <c r="I70" s="63">
        <v>315.43986840899998</v>
      </c>
      <c r="J70" s="76">
        <v>1200.6462368360001</v>
      </c>
      <c r="K70" s="76">
        <v>1406.413941221</v>
      </c>
      <c r="L70" s="61">
        <v>444.60468902999997</v>
      </c>
      <c r="M70" s="62">
        <v>356.01757399399997</v>
      </c>
      <c r="N70" s="62">
        <v>69.200797609999995</v>
      </c>
      <c r="O70" s="62">
        <v>131.18987827699999</v>
      </c>
      <c r="P70" s="62">
        <v>36.701091667999997</v>
      </c>
      <c r="Q70" s="62">
        <v>33.155884604000001</v>
      </c>
      <c r="R70" s="62">
        <v>275.54008169600002</v>
      </c>
      <c r="S70" s="63">
        <v>60.003944341999997</v>
      </c>
      <c r="T70" s="64">
        <v>135.96819321999999</v>
      </c>
      <c r="U70" s="53">
        <v>3583.0694007393336</v>
      </c>
      <c r="V70" s="53">
        <v>26.50221024033333</v>
      </c>
      <c r="W70" s="53">
        <v>767.22579344833332</v>
      </c>
      <c r="X70" s="123">
        <v>49.827653239</v>
      </c>
      <c r="Y70" s="123">
        <v>186.96469317699999</v>
      </c>
      <c r="Z70" s="123">
        <v>59.336199970000003</v>
      </c>
      <c r="AA70" s="123">
        <v>176.30058293766669</v>
      </c>
      <c r="AB70" s="123">
        <v>294.79666412466668</v>
      </c>
      <c r="AC70" s="53">
        <v>1222.6682466836664</v>
      </c>
      <c r="AD70" s="53">
        <v>1419.9558753466667</v>
      </c>
      <c r="AE70" s="123">
        <v>428.10049403733336</v>
      </c>
      <c r="AF70" s="123">
        <v>356.29726836266667</v>
      </c>
      <c r="AG70" s="123">
        <v>70.08888099266666</v>
      </c>
      <c r="AH70" s="123">
        <v>134.43470412066665</v>
      </c>
      <c r="AI70" s="123">
        <v>43.141728565000001</v>
      </c>
      <c r="AJ70" s="123">
        <v>33.589432162333331</v>
      </c>
      <c r="AK70" s="123">
        <v>285.93356823633331</v>
      </c>
      <c r="AL70" s="123">
        <v>68.369798869666667</v>
      </c>
      <c r="AM70" s="123">
        <v>146.71727502033335</v>
      </c>
      <c r="AN70" s="54">
        <v>23800.462273615998</v>
      </c>
      <c r="AO70" s="54">
        <v>183.19815528499998</v>
      </c>
      <c r="AP70" s="54">
        <v>4218.75142529</v>
      </c>
      <c r="AQ70" s="124">
        <v>419.59966989099996</v>
      </c>
      <c r="AR70" s="124">
        <v>1682.6420317990001</v>
      </c>
      <c r="AS70" s="124">
        <v>273.50160902300001</v>
      </c>
      <c r="AT70" s="124">
        <v>131.60727142900001</v>
      </c>
      <c r="AU70" s="124">
        <v>1711.4008431480001</v>
      </c>
      <c r="AV70" s="54">
        <v>5919.581179756</v>
      </c>
      <c r="AW70" s="54">
        <v>10395.811624874001</v>
      </c>
      <c r="AX70" s="124">
        <v>3666.0800702189999</v>
      </c>
      <c r="AY70" s="124">
        <v>2533.3960596490001</v>
      </c>
      <c r="AZ70" s="124">
        <v>1044.1397873779999</v>
      </c>
      <c r="BA70" s="124">
        <v>361.73203645699999</v>
      </c>
      <c r="BB70" s="124">
        <v>293.21041371800004</v>
      </c>
      <c r="BC70" s="124">
        <v>157.13666057699999</v>
      </c>
      <c r="BD70" s="124">
        <v>1923.5404827350003</v>
      </c>
      <c r="BE70" s="124">
        <v>416.57611414100001</v>
      </c>
      <c r="BF70" s="124">
        <v>3083.1198884109999</v>
      </c>
    </row>
    <row r="71" spans="1:58" s="107" customFormat="1" ht="13.2" x14ac:dyDescent="0.25">
      <c r="A71" s="100" t="s">
        <v>197</v>
      </c>
      <c r="B71" s="101">
        <v>3990.6373998089998</v>
      </c>
      <c r="C71" s="102">
        <v>24.110319100000002</v>
      </c>
      <c r="D71" s="102">
        <v>942.26964147300009</v>
      </c>
      <c r="E71" s="103">
        <v>62.324630382000002</v>
      </c>
      <c r="F71" s="104">
        <v>324.69665818800001</v>
      </c>
      <c r="G71" s="104">
        <v>76.148077624999999</v>
      </c>
      <c r="H71" s="104">
        <v>159.39232184700001</v>
      </c>
      <c r="I71" s="105">
        <v>319.70795343100002</v>
      </c>
      <c r="J71" s="102">
        <v>1435.009960783</v>
      </c>
      <c r="K71" s="102">
        <v>1454.925094509</v>
      </c>
      <c r="L71" s="103">
        <v>481.846051209</v>
      </c>
      <c r="M71" s="104">
        <v>378.87376343599999</v>
      </c>
      <c r="N71" s="104">
        <v>58.492559685000003</v>
      </c>
      <c r="O71" s="104">
        <v>146.21757255700001</v>
      </c>
      <c r="P71" s="104">
        <v>28.207842268</v>
      </c>
      <c r="Q71" s="104">
        <v>26.276568859000001</v>
      </c>
      <c r="R71" s="104">
        <v>271.92061014500001</v>
      </c>
      <c r="S71" s="105">
        <v>63.090126349999998</v>
      </c>
      <c r="T71" s="106">
        <v>134.32238394399999</v>
      </c>
      <c r="U71" s="102">
        <v>3653.7801846759999</v>
      </c>
      <c r="V71" s="102">
        <v>27.868461044</v>
      </c>
      <c r="W71" s="102">
        <v>828.16073989366657</v>
      </c>
      <c r="X71" s="122">
        <v>56.058229484666668</v>
      </c>
      <c r="Y71" s="122">
        <v>237.217139812</v>
      </c>
      <c r="Z71" s="122">
        <v>70.907809066333328</v>
      </c>
      <c r="AA71" s="122">
        <v>161.51041955666665</v>
      </c>
      <c r="AB71" s="122">
        <v>302.46714197399996</v>
      </c>
      <c r="AC71" s="102">
        <v>1204.7277607803335</v>
      </c>
      <c r="AD71" s="102">
        <v>1451.2138049416667</v>
      </c>
      <c r="AE71" s="122">
        <v>460.09366321366662</v>
      </c>
      <c r="AF71" s="122">
        <v>366.55628264000001</v>
      </c>
      <c r="AG71" s="122">
        <v>69.86265395800001</v>
      </c>
      <c r="AH71" s="122">
        <v>158.75107229100001</v>
      </c>
      <c r="AI71" s="122">
        <v>24.945175234000001</v>
      </c>
      <c r="AJ71" s="122">
        <v>28.419293399666667</v>
      </c>
      <c r="AK71" s="122">
        <v>282.27154717566668</v>
      </c>
      <c r="AL71" s="122">
        <v>60.314117029666669</v>
      </c>
      <c r="AM71" s="122">
        <v>141.80941801633332</v>
      </c>
      <c r="AN71" s="102">
        <v>26512.980643039999</v>
      </c>
      <c r="AO71" s="102">
        <v>274.54682682700002</v>
      </c>
      <c r="AP71" s="102">
        <v>5051.3360113590006</v>
      </c>
      <c r="AQ71" s="122">
        <v>431.90174990999992</v>
      </c>
      <c r="AR71" s="122">
        <v>2377.5206094309997</v>
      </c>
      <c r="AS71" s="122">
        <v>359.69149576399997</v>
      </c>
      <c r="AT71" s="122">
        <v>70.915226122000007</v>
      </c>
      <c r="AU71" s="122">
        <v>1811.3069301320002</v>
      </c>
      <c r="AV71" s="102">
        <v>6673.8582968359997</v>
      </c>
      <c r="AW71" s="102">
        <v>11363.673897463999</v>
      </c>
      <c r="AX71" s="122">
        <v>4190.1280256320006</v>
      </c>
      <c r="AY71" s="122">
        <v>2999.5762015870005</v>
      </c>
      <c r="AZ71" s="122">
        <v>1095.3555764749999</v>
      </c>
      <c r="BA71" s="122">
        <v>370.79624943700003</v>
      </c>
      <c r="BB71" s="122">
        <v>120.789281508</v>
      </c>
      <c r="BC71" s="122">
        <v>161.63941457300001</v>
      </c>
      <c r="BD71" s="122">
        <v>1999.21245559</v>
      </c>
      <c r="BE71" s="122">
        <v>426.17669266199994</v>
      </c>
      <c r="BF71" s="122">
        <v>3149.5656105540002</v>
      </c>
    </row>
    <row r="72" spans="1:58" ht="13.2" x14ac:dyDescent="0.25">
      <c r="A72" s="37" t="s">
        <v>198</v>
      </c>
      <c r="B72" s="60">
        <v>3679.2284877689999</v>
      </c>
      <c r="C72" s="76">
        <v>24.291532861</v>
      </c>
      <c r="D72" s="76">
        <v>835.03089775000012</v>
      </c>
      <c r="E72" s="61">
        <v>64.990180972000005</v>
      </c>
      <c r="F72" s="62">
        <v>275.61380753600002</v>
      </c>
      <c r="G72" s="62">
        <v>33.271911709000001</v>
      </c>
      <c r="H72" s="62">
        <v>129.75794727900001</v>
      </c>
      <c r="I72" s="63">
        <v>331.39705025400002</v>
      </c>
      <c r="J72" s="76">
        <v>1217.9956210959999</v>
      </c>
      <c r="K72" s="76">
        <v>1508.864361426</v>
      </c>
      <c r="L72" s="61">
        <v>478.68221078800002</v>
      </c>
      <c r="M72" s="62">
        <v>371.37471927799999</v>
      </c>
      <c r="N72" s="62">
        <v>68.549756422000002</v>
      </c>
      <c r="O72" s="62">
        <v>169.179941961</v>
      </c>
      <c r="P72" s="62">
        <v>33.560274452999998</v>
      </c>
      <c r="Q72" s="62">
        <v>22.531018604</v>
      </c>
      <c r="R72" s="62">
        <v>308.26923118299999</v>
      </c>
      <c r="S72" s="63">
        <v>56.717208737</v>
      </c>
      <c r="T72" s="64">
        <v>93.046074636</v>
      </c>
      <c r="U72" s="53">
        <v>3831.947179047334</v>
      </c>
      <c r="V72" s="53">
        <v>26.12003463266667</v>
      </c>
      <c r="W72" s="53">
        <v>855.1280406146667</v>
      </c>
      <c r="X72" s="123">
        <v>61.251909596666671</v>
      </c>
      <c r="Y72" s="123">
        <v>304.43855150433336</v>
      </c>
      <c r="Z72" s="123">
        <v>51.174213148333337</v>
      </c>
      <c r="AA72" s="123">
        <v>144.93147348933334</v>
      </c>
      <c r="AB72" s="123">
        <v>293.33189287599998</v>
      </c>
      <c r="AC72" s="53">
        <v>1262.3760604636666</v>
      </c>
      <c r="AD72" s="53">
        <v>1556.119582753</v>
      </c>
      <c r="AE72" s="123">
        <v>503.73716733800001</v>
      </c>
      <c r="AF72" s="123">
        <v>386.68068713733334</v>
      </c>
      <c r="AG72" s="123">
        <v>79.543303734999995</v>
      </c>
      <c r="AH72" s="123">
        <v>179.95279175866668</v>
      </c>
      <c r="AI72" s="123">
        <v>37.090462015666667</v>
      </c>
      <c r="AJ72" s="123">
        <v>28.458963495000003</v>
      </c>
      <c r="AK72" s="123">
        <v>277.44321019633338</v>
      </c>
      <c r="AL72" s="123">
        <v>63.212997077000004</v>
      </c>
      <c r="AM72" s="123">
        <v>132.20346058333331</v>
      </c>
      <c r="AN72" s="54">
        <v>28476.033310243998</v>
      </c>
      <c r="AO72" s="54">
        <v>150.39852034399999</v>
      </c>
      <c r="AP72" s="54">
        <v>5940.0190144410008</v>
      </c>
      <c r="AQ72" s="124">
        <v>481.25972134200003</v>
      </c>
      <c r="AR72" s="124">
        <v>3173.0230936940002</v>
      </c>
      <c r="AS72" s="124">
        <v>248.85752967099998</v>
      </c>
      <c r="AT72" s="124">
        <v>80.474784748999994</v>
      </c>
      <c r="AU72" s="124">
        <v>1956.4038849849999</v>
      </c>
      <c r="AV72" s="54">
        <v>6800.0686849449994</v>
      </c>
      <c r="AW72" s="54">
        <v>12425.619659127</v>
      </c>
      <c r="AX72" s="124">
        <v>4562.5133074129999</v>
      </c>
      <c r="AY72" s="124">
        <v>3167.5593896410001</v>
      </c>
      <c r="AZ72" s="124">
        <v>1247.0486096449999</v>
      </c>
      <c r="BA72" s="124">
        <v>507.836567715</v>
      </c>
      <c r="BB72" s="124">
        <v>221.30548196500001</v>
      </c>
      <c r="BC72" s="124">
        <v>130.416013706</v>
      </c>
      <c r="BD72" s="124">
        <v>2154.047961878</v>
      </c>
      <c r="BE72" s="124">
        <v>434.89232716399999</v>
      </c>
      <c r="BF72" s="124">
        <v>3159.9274313870001</v>
      </c>
    </row>
    <row r="73" spans="1:58" ht="13.2" x14ac:dyDescent="0.25">
      <c r="A73" s="37" t="s">
        <v>199</v>
      </c>
      <c r="B73" s="60">
        <v>4469.841825644</v>
      </c>
      <c r="C73" s="76">
        <v>27.855634974000001</v>
      </c>
      <c r="D73" s="76">
        <v>1057.807664255</v>
      </c>
      <c r="E73" s="61">
        <v>81.392935835000003</v>
      </c>
      <c r="F73" s="62">
        <v>437.83026874400002</v>
      </c>
      <c r="G73" s="62">
        <v>59.048309457999999</v>
      </c>
      <c r="H73" s="62">
        <v>144.223062282</v>
      </c>
      <c r="I73" s="63">
        <v>335.31308793599999</v>
      </c>
      <c r="J73" s="76">
        <v>1526.664596331</v>
      </c>
      <c r="K73" s="76">
        <v>1710.368240493</v>
      </c>
      <c r="L73" s="61">
        <v>554.04156089699995</v>
      </c>
      <c r="M73" s="62">
        <v>373.67723976000002</v>
      </c>
      <c r="N73" s="62">
        <v>57.214133689999997</v>
      </c>
      <c r="O73" s="62">
        <v>226.839884571</v>
      </c>
      <c r="P73" s="62">
        <v>38.455765247999999</v>
      </c>
      <c r="Q73" s="62">
        <v>29.972658513999999</v>
      </c>
      <c r="R73" s="62">
        <v>370.783246996</v>
      </c>
      <c r="S73" s="63">
        <v>59.383750816999999</v>
      </c>
      <c r="T73" s="64">
        <v>147.14568959100001</v>
      </c>
      <c r="U73" s="53">
        <v>4139.5897277843333</v>
      </c>
      <c r="V73" s="53">
        <v>30.694109686333334</v>
      </c>
      <c r="W73" s="53">
        <v>933.10892065600001</v>
      </c>
      <c r="X73" s="123">
        <v>61.32003095033334</v>
      </c>
      <c r="Y73" s="123">
        <v>340.8623715236667</v>
      </c>
      <c r="Z73" s="123">
        <v>46.714870957666669</v>
      </c>
      <c r="AA73" s="123">
        <v>137.99623120866667</v>
      </c>
      <c r="AB73" s="123">
        <v>346.21541601566668</v>
      </c>
      <c r="AC73" s="53">
        <v>1350.8808718476666</v>
      </c>
      <c r="AD73" s="53">
        <v>1684.9514037396668</v>
      </c>
      <c r="AE73" s="123">
        <v>558.37560737000001</v>
      </c>
      <c r="AF73" s="123">
        <v>389.62731869866667</v>
      </c>
      <c r="AG73" s="123">
        <v>71.316560741333333</v>
      </c>
      <c r="AH73" s="123">
        <v>215.553065315</v>
      </c>
      <c r="AI73" s="123">
        <v>30.003504968999994</v>
      </c>
      <c r="AJ73" s="123">
        <v>31.879029703666671</v>
      </c>
      <c r="AK73" s="123">
        <v>323.65658531466664</v>
      </c>
      <c r="AL73" s="123">
        <v>64.539731627333339</v>
      </c>
      <c r="AM73" s="123">
        <v>139.95442185466666</v>
      </c>
      <c r="AN73" s="54">
        <v>29453.916034578997</v>
      </c>
      <c r="AO73" s="54">
        <v>215.17513309599997</v>
      </c>
      <c r="AP73" s="54">
        <v>6331.487924549001</v>
      </c>
      <c r="AQ73" s="124">
        <v>446.11858544799998</v>
      </c>
      <c r="AR73" s="124">
        <v>3464.3376062689999</v>
      </c>
      <c r="AS73" s="124">
        <v>226.70257637999998</v>
      </c>
      <c r="AT73" s="124">
        <v>90.225675267</v>
      </c>
      <c r="AU73" s="124">
        <v>2104.103481185</v>
      </c>
      <c r="AV73" s="54">
        <v>7108.6508712920004</v>
      </c>
      <c r="AW73" s="54">
        <v>12693.671325915999</v>
      </c>
      <c r="AX73" s="124">
        <v>4879.1709009370006</v>
      </c>
      <c r="AY73" s="124">
        <v>2947.8429785570002</v>
      </c>
      <c r="AZ73" s="124">
        <v>1084.239052097</v>
      </c>
      <c r="BA73" s="124">
        <v>518.99596406399996</v>
      </c>
      <c r="BB73" s="124">
        <v>170.813193426</v>
      </c>
      <c r="BC73" s="124">
        <v>221.01885024800001</v>
      </c>
      <c r="BD73" s="124">
        <v>2414.9042335039999</v>
      </c>
      <c r="BE73" s="124">
        <v>456.68615308299997</v>
      </c>
      <c r="BF73" s="124">
        <v>3104.9307797259999</v>
      </c>
    </row>
    <row r="74" spans="1:58" ht="13.2" x14ac:dyDescent="0.25">
      <c r="A74" s="37" t="s">
        <v>200</v>
      </c>
      <c r="B74" s="60">
        <v>4319.5698280010001</v>
      </c>
      <c r="C74" s="76">
        <v>15.526565722999999</v>
      </c>
      <c r="D74" s="76">
        <v>903.46102239100003</v>
      </c>
      <c r="E74" s="61">
        <v>72.841222606000002</v>
      </c>
      <c r="F74" s="62">
        <v>347.46661267500002</v>
      </c>
      <c r="G74" s="62">
        <v>35.576923336</v>
      </c>
      <c r="H74" s="62">
        <v>132.73353623099999</v>
      </c>
      <c r="I74" s="63">
        <v>314.84272754300002</v>
      </c>
      <c r="J74" s="76">
        <v>1506.966067802</v>
      </c>
      <c r="K74" s="76">
        <v>1722.7756867800001</v>
      </c>
      <c r="L74" s="61">
        <v>603.30443556900002</v>
      </c>
      <c r="M74" s="62">
        <v>400.820951777</v>
      </c>
      <c r="N74" s="62">
        <v>47.508314515000002</v>
      </c>
      <c r="O74" s="62">
        <v>199.79757203899999</v>
      </c>
      <c r="P74" s="62">
        <v>47.506617636999998</v>
      </c>
      <c r="Q74" s="62">
        <v>31.398602957000001</v>
      </c>
      <c r="R74" s="62">
        <v>346.51721716399999</v>
      </c>
      <c r="S74" s="63">
        <v>45.921975121999999</v>
      </c>
      <c r="T74" s="64">
        <v>170.84048530499999</v>
      </c>
      <c r="U74" s="53">
        <v>4436.1949304660002</v>
      </c>
      <c r="V74" s="53">
        <v>22.617233552000002</v>
      </c>
      <c r="W74" s="53">
        <v>943.65754078733335</v>
      </c>
      <c r="X74" s="123">
        <v>62.300733804000004</v>
      </c>
      <c r="Y74" s="123">
        <v>368.49227103599998</v>
      </c>
      <c r="Z74" s="123">
        <v>44.365090296000005</v>
      </c>
      <c r="AA74" s="123">
        <v>139.28733279366665</v>
      </c>
      <c r="AB74" s="123">
        <v>329.21211285766668</v>
      </c>
      <c r="AC74" s="53">
        <v>1566.8708653183332</v>
      </c>
      <c r="AD74" s="53">
        <v>1746.2619476366667</v>
      </c>
      <c r="AE74" s="123">
        <v>605.72686798433335</v>
      </c>
      <c r="AF74" s="123">
        <v>414.30717437966661</v>
      </c>
      <c r="AG74" s="123">
        <v>66.757384040000005</v>
      </c>
      <c r="AH74" s="123">
        <v>201.02748570766667</v>
      </c>
      <c r="AI74" s="123">
        <v>44.330108389999999</v>
      </c>
      <c r="AJ74" s="123">
        <v>32.562273886666667</v>
      </c>
      <c r="AK74" s="123">
        <v>333.21808242533331</v>
      </c>
      <c r="AL74" s="123">
        <v>48.332570822999998</v>
      </c>
      <c r="AM74" s="123">
        <v>156.78734317166666</v>
      </c>
      <c r="AN74" s="54">
        <v>29262.145782391002</v>
      </c>
      <c r="AO74" s="54">
        <v>134.98021584200001</v>
      </c>
      <c r="AP74" s="54">
        <v>6141.9511653159998</v>
      </c>
      <c r="AQ74" s="124">
        <v>385.88262442600001</v>
      </c>
      <c r="AR74" s="124">
        <v>3769.5252700820001</v>
      </c>
      <c r="AS74" s="124">
        <v>158.83742756200002</v>
      </c>
      <c r="AT74" s="124">
        <v>78.309647753999997</v>
      </c>
      <c r="AU74" s="124">
        <v>1749.3961954920001</v>
      </c>
      <c r="AV74" s="54">
        <v>7063.6080583100011</v>
      </c>
      <c r="AW74" s="54">
        <v>12738.678043905</v>
      </c>
      <c r="AX74" s="124">
        <v>5223.269846526</v>
      </c>
      <c r="AY74" s="124">
        <v>2820.4639364610002</v>
      </c>
      <c r="AZ74" s="124">
        <v>946.73734292799986</v>
      </c>
      <c r="BA74" s="124">
        <v>446.54438331100005</v>
      </c>
      <c r="BB74" s="124">
        <v>253.059170145</v>
      </c>
      <c r="BC74" s="124">
        <v>161.86829211999998</v>
      </c>
      <c r="BD74" s="124">
        <v>2573.282169093</v>
      </c>
      <c r="BE74" s="124">
        <v>313.45290332100001</v>
      </c>
      <c r="BF74" s="124">
        <v>3182.928299018</v>
      </c>
    </row>
    <row r="75" spans="1:58" s="107" customFormat="1" ht="13.2" x14ac:dyDescent="0.25">
      <c r="A75" s="100" t="s">
        <v>201</v>
      </c>
      <c r="B75" s="101">
        <v>4579.1313150860005</v>
      </c>
      <c r="C75" s="102">
        <v>22.696386569000001</v>
      </c>
      <c r="D75" s="102">
        <v>893.72486388499999</v>
      </c>
      <c r="E75" s="103">
        <v>64.935051905999998</v>
      </c>
      <c r="F75" s="104">
        <v>268.01938914099998</v>
      </c>
      <c r="G75" s="104">
        <v>57.406558525999998</v>
      </c>
      <c r="H75" s="104">
        <v>126.617060495</v>
      </c>
      <c r="I75" s="105">
        <v>376.746803817</v>
      </c>
      <c r="J75" s="102">
        <v>1562.778621723</v>
      </c>
      <c r="K75" s="102">
        <v>1861.7905651990002</v>
      </c>
      <c r="L75" s="103">
        <v>599.56278172199995</v>
      </c>
      <c r="M75" s="104">
        <v>417.17880501899998</v>
      </c>
      <c r="N75" s="104">
        <v>108.96640988999999</v>
      </c>
      <c r="O75" s="104">
        <v>237.67785175200001</v>
      </c>
      <c r="P75" s="104">
        <v>50.638870296999997</v>
      </c>
      <c r="Q75" s="104">
        <v>47.251648701000001</v>
      </c>
      <c r="R75" s="104">
        <v>336.04786290700002</v>
      </c>
      <c r="S75" s="105">
        <v>64.466334911000004</v>
      </c>
      <c r="T75" s="106">
        <v>238.14087771000001</v>
      </c>
      <c r="U75" s="102">
        <v>4665.1390662833337</v>
      </c>
      <c r="V75" s="102">
        <v>18.797769263000003</v>
      </c>
      <c r="W75" s="102">
        <v>923.41785870366675</v>
      </c>
      <c r="X75" s="122">
        <v>67.680638978000005</v>
      </c>
      <c r="Y75" s="122">
        <v>313.79645367166671</v>
      </c>
      <c r="Z75" s="122">
        <v>45.35157662966666</v>
      </c>
      <c r="AA75" s="122">
        <v>131.73398974099999</v>
      </c>
      <c r="AB75" s="122">
        <v>364.8551996833333</v>
      </c>
      <c r="AC75" s="102">
        <v>1575.2164174359998</v>
      </c>
      <c r="AD75" s="102">
        <v>1868.4151503039996</v>
      </c>
      <c r="AE75" s="122">
        <v>639.27145055299991</v>
      </c>
      <c r="AF75" s="122">
        <v>415.38918873599999</v>
      </c>
      <c r="AG75" s="122">
        <v>78.259884545999995</v>
      </c>
      <c r="AH75" s="122">
        <v>229.47762626733333</v>
      </c>
      <c r="AI75" s="122">
        <v>43.380408993666663</v>
      </c>
      <c r="AJ75" s="122">
        <v>45.280206383333336</v>
      </c>
      <c r="AK75" s="122">
        <v>352.37220118966667</v>
      </c>
      <c r="AL75" s="122">
        <v>64.984183635000008</v>
      </c>
      <c r="AM75" s="122">
        <v>279.29187057666667</v>
      </c>
      <c r="AN75" s="102">
        <v>30949.738102757998</v>
      </c>
      <c r="AO75" s="102">
        <v>174.76731591200002</v>
      </c>
      <c r="AP75" s="102">
        <v>5295.6755600780007</v>
      </c>
      <c r="AQ75" s="122">
        <v>419.95160424400001</v>
      </c>
      <c r="AR75" s="122">
        <v>2668.7092769809997</v>
      </c>
      <c r="AS75" s="122">
        <v>153.992412817</v>
      </c>
      <c r="AT75" s="122">
        <v>89.990464282000005</v>
      </c>
      <c r="AU75" s="122">
        <v>1963.0318017539998</v>
      </c>
      <c r="AV75" s="102">
        <v>7256.7606447850003</v>
      </c>
      <c r="AW75" s="102">
        <v>13752.833602947001</v>
      </c>
      <c r="AX75" s="122">
        <v>5502.8555584539999</v>
      </c>
      <c r="AY75" s="122">
        <v>2714.0550426300001</v>
      </c>
      <c r="AZ75" s="122">
        <v>1754.545804635</v>
      </c>
      <c r="BA75" s="122">
        <v>407.76031824700004</v>
      </c>
      <c r="BB75" s="122">
        <v>164.19633450800001</v>
      </c>
      <c r="BC75" s="122">
        <v>223.45911609199999</v>
      </c>
      <c r="BD75" s="122">
        <v>2263.1686197670001</v>
      </c>
      <c r="BE75" s="122">
        <v>722.79280861400002</v>
      </c>
      <c r="BF75" s="122">
        <v>4469.7009790359998</v>
      </c>
    </row>
    <row r="76" spans="1:58" ht="13.2" x14ac:dyDescent="0.25">
      <c r="A76" s="37" t="s">
        <v>202</v>
      </c>
      <c r="B76" s="60">
        <v>4799.2416673480002</v>
      </c>
      <c r="C76" s="76">
        <v>24.961030423</v>
      </c>
      <c r="D76" s="76">
        <v>1136.375653023</v>
      </c>
      <c r="E76" s="61">
        <v>62.823558411999997</v>
      </c>
      <c r="F76" s="62">
        <v>407.96548407</v>
      </c>
      <c r="G76" s="62">
        <v>90.351500564000006</v>
      </c>
      <c r="H76" s="62">
        <v>144.313538236</v>
      </c>
      <c r="I76" s="63">
        <v>430.92157174099998</v>
      </c>
      <c r="J76" s="76">
        <v>1469.356634107</v>
      </c>
      <c r="K76" s="76">
        <v>1869.7477333130003</v>
      </c>
      <c r="L76" s="61">
        <v>609.40466612099999</v>
      </c>
      <c r="M76" s="62">
        <v>448.22035531699999</v>
      </c>
      <c r="N76" s="62">
        <v>83.459561503000003</v>
      </c>
      <c r="O76" s="62">
        <v>230.550507487</v>
      </c>
      <c r="P76" s="62">
        <v>54.327268728999996</v>
      </c>
      <c r="Q76" s="62">
        <v>33.382073849000001</v>
      </c>
      <c r="R76" s="62">
        <v>342.33112421300001</v>
      </c>
      <c r="S76" s="63">
        <v>68.072176094</v>
      </c>
      <c r="T76" s="64">
        <v>298.80061648200001</v>
      </c>
      <c r="U76" s="53">
        <v>4839.4730445020004</v>
      </c>
      <c r="V76" s="53">
        <v>23.124520546333333</v>
      </c>
      <c r="W76" s="53">
        <v>1042.6231322229999</v>
      </c>
      <c r="X76" s="123">
        <v>67.047134103999994</v>
      </c>
      <c r="Y76" s="123">
        <v>329.87884489999999</v>
      </c>
      <c r="Z76" s="123">
        <v>74.926550198000001</v>
      </c>
      <c r="AA76" s="123">
        <v>138.655609075</v>
      </c>
      <c r="AB76" s="123">
        <v>432.11499394599997</v>
      </c>
      <c r="AC76" s="53">
        <v>1433.4883020770001</v>
      </c>
      <c r="AD76" s="53">
        <v>1905.3164773306669</v>
      </c>
      <c r="AE76" s="123">
        <v>610.81220820600004</v>
      </c>
      <c r="AF76" s="123">
        <v>420.00655609466668</v>
      </c>
      <c r="AG76" s="123">
        <v>91.400575484333331</v>
      </c>
      <c r="AH76" s="123">
        <v>229.71820640033334</v>
      </c>
      <c r="AI76" s="123">
        <v>63.874260733333337</v>
      </c>
      <c r="AJ76" s="123">
        <v>44.604760210000002</v>
      </c>
      <c r="AK76" s="123">
        <v>361.21053064666665</v>
      </c>
      <c r="AL76" s="123">
        <v>83.689379555333332</v>
      </c>
      <c r="AM76" s="123">
        <v>434.92061232499992</v>
      </c>
      <c r="AN76" s="54">
        <v>32227.442569434999</v>
      </c>
      <c r="AO76" s="54">
        <v>237.231371948</v>
      </c>
      <c r="AP76" s="54">
        <v>5729.3816647570002</v>
      </c>
      <c r="AQ76" s="124">
        <v>389.13048513700005</v>
      </c>
      <c r="AR76" s="124">
        <v>2630.1122834079997</v>
      </c>
      <c r="AS76" s="124">
        <v>239.02390981400001</v>
      </c>
      <c r="AT76" s="124">
        <v>144.63419248700001</v>
      </c>
      <c r="AU76" s="124">
        <v>2326.4807939110001</v>
      </c>
      <c r="AV76" s="54">
        <v>6379.9934554859992</v>
      </c>
      <c r="AW76" s="54">
        <v>14794.741365093998</v>
      </c>
      <c r="AX76" s="124">
        <v>5470.5828828430003</v>
      </c>
      <c r="AY76" s="124">
        <v>2862.9700767049999</v>
      </c>
      <c r="AZ76" s="124">
        <v>2182.5422440570001</v>
      </c>
      <c r="BA76" s="124">
        <v>394.94065601800003</v>
      </c>
      <c r="BB76" s="124">
        <v>274.106844158</v>
      </c>
      <c r="BC76" s="124">
        <v>147.744339669</v>
      </c>
      <c r="BD76" s="124">
        <v>2624.2864678300002</v>
      </c>
      <c r="BE76" s="124">
        <v>837.56785381400005</v>
      </c>
      <c r="BF76" s="124">
        <v>5086.0947121500003</v>
      </c>
    </row>
    <row r="77" spans="1:58" ht="13.2" x14ac:dyDescent="0.25">
      <c r="A77" s="37" t="s">
        <v>203</v>
      </c>
      <c r="B77" s="60">
        <v>5288.19708034</v>
      </c>
      <c r="C77" s="76">
        <v>36.324116328000002</v>
      </c>
      <c r="D77" s="76">
        <v>1158.7293651099999</v>
      </c>
      <c r="E77" s="61">
        <v>61.885482164000003</v>
      </c>
      <c r="F77" s="62">
        <v>320.80599602900003</v>
      </c>
      <c r="G77" s="62">
        <v>111.682591038</v>
      </c>
      <c r="H77" s="62">
        <v>170.60343101399999</v>
      </c>
      <c r="I77" s="63">
        <v>493.75186486500002</v>
      </c>
      <c r="J77" s="76">
        <v>1542.543142799</v>
      </c>
      <c r="K77" s="76">
        <v>2268.820406976</v>
      </c>
      <c r="L77" s="61">
        <v>744.27665483299995</v>
      </c>
      <c r="M77" s="62">
        <v>540.06819440799995</v>
      </c>
      <c r="N77" s="62">
        <v>90.783226697000003</v>
      </c>
      <c r="O77" s="62">
        <v>270.09937241300003</v>
      </c>
      <c r="P77" s="62">
        <v>80.668133030000007</v>
      </c>
      <c r="Q77" s="62">
        <v>30.845145163000002</v>
      </c>
      <c r="R77" s="62">
        <v>441.356982695</v>
      </c>
      <c r="S77" s="63">
        <v>70.722697737000004</v>
      </c>
      <c r="T77" s="64">
        <v>281.78004912699998</v>
      </c>
      <c r="U77" s="53">
        <v>5018.2106872503327</v>
      </c>
      <c r="V77" s="53">
        <v>34.731251063000002</v>
      </c>
      <c r="W77" s="53">
        <v>1078.9691432596667</v>
      </c>
      <c r="X77" s="123">
        <v>63.189907764666664</v>
      </c>
      <c r="Y77" s="123">
        <v>306.91138034899996</v>
      </c>
      <c r="Z77" s="123">
        <v>97.857786175333331</v>
      </c>
      <c r="AA77" s="123">
        <v>158.43164208900001</v>
      </c>
      <c r="AB77" s="123">
        <v>452.57842688166664</v>
      </c>
      <c r="AC77" s="53">
        <v>1455.853246873</v>
      </c>
      <c r="AD77" s="53">
        <v>2111.7201717943335</v>
      </c>
      <c r="AE77" s="123">
        <v>723.13931719833329</v>
      </c>
      <c r="AF77" s="123">
        <v>494.08319875866664</v>
      </c>
      <c r="AG77" s="123">
        <v>112.38566752966666</v>
      </c>
      <c r="AH77" s="123">
        <v>257.42771219733339</v>
      </c>
      <c r="AI77" s="123">
        <v>64.696622406000003</v>
      </c>
      <c r="AJ77" s="123">
        <v>32.141004709666667</v>
      </c>
      <c r="AK77" s="123">
        <v>354.60301889900001</v>
      </c>
      <c r="AL77" s="123">
        <v>73.243630095666674</v>
      </c>
      <c r="AM77" s="123">
        <v>336.93687426033335</v>
      </c>
      <c r="AN77" s="54">
        <v>34599.125199595001</v>
      </c>
      <c r="AO77" s="54">
        <v>352.98286075200002</v>
      </c>
      <c r="AP77" s="54">
        <v>5245.3108680240002</v>
      </c>
      <c r="AQ77" s="124">
        <v>342.61315910000002</v>
      </c>
      <c r="AR77" s="124">
        <v>2017.1584039300001</v>
      </c>
      <c r="AS77" s="124">
        <v>350.65628686000002</v>
      </c>
      <c r="AT77" s="124">
        <v>160.182819919</v>
      </c>
      <c r="AU77" s="124">
        <v>2374.700198215</v>
      </c>
      <c r="AV77" s="54">
        <v>6220.421918131</v>
      </c>
      <c r="AW77" s="54">
        <v>17023.698382613002</v>
      </c>
      <c r="AX77" s="124">
        <v>6612.8528766979998</v>
      </c>
      <c r="AY77" s="124">
        <v>2679.4538004189999</v>
      </c>
      <c r="AZ77" s="124">
        <v>3035.4239472400004</v>
      </c>
      <c r="BA77" s="124">
        <v>442.02668791500002</v>
      </c>
      <c r="BB77" s="124">
        <v>306.64125082200002</v>
      </c>
      <c r="BC77" s="124">
        <v>190.82446785000002</v>
      </c>
      <c r="BD77" s="124">
        <v>2727.4125133920002</v>
      </c>
      <c r="BE77" s="124">
        <v>1029.0628382770001</v>
      </c>
      <c r="BF77" s="124">
        <v>5756.7111700750002</v>
      </c>
    </row>
    <row r="78" spans="1:58" ht="13.2" x14ac:dyDescent="0.25">
      <c r="A78" s="37" t="s">
        <v>204</v>
      </c>
      <c r="B78" s="60">
        <v>5559.1240030009994</v>
      </c>
      <c r="C78" s="76">
        <v>30.918276543000001</v>
      </c>
      <c r="D78" s="76">
        <v>1142.7504243349999</v>
      </c>
      <c r="E78" s="61">
        <v>102.730597796</v>
      </c>
      <c r="F78" s="62">
        <v>295.13071941999999</v>
      </c>
      <c r="G78" s="62">
        <v>116.572558117</v>
      </c>
      <c r="H78" s="62">
        <v>147.30863765999999</v>
      </c>
      <c r="I78" s="63">
        <v>481.007911342</v>
      </c>
      <c r="J78" s="76">
        <v>1853.536167345</v>
      </c>
      <c r="K78" s="76">
        <v>2254.5679025069999</v>
      </c>
      <c r="L78" s="61">
        <v>655.18798301300001</v>
      </c>
      <c r="M78" s="62">
        <v>585.487318415</v>
      </c>
      <c r="N78" s="62">
        <v>95.607736289000002</v>
      </c>
      <c r="O78" s="62">
        <v>247.24812854800001</v>
      </c>
      <c r="P78" s="62">
        <v>34.828731394000002</v>
      </c>
      <c r="Q78" s="62">
        <v>29.738757662000001</v>
      </c>
      <c r="R78" s="62">
        <v>510.12136417599999</v>
      </c>
      <c r="S78" s="63">
        <v>96.347883010000004</v>
      </c>
      <c r="T78" s="64">
        <v>277.35123227100001</v>
      </c>
      <c r="U78" s="53">
        <v>5655.718655001333</v>
      </c>
      <c r="V78" s="53">
        <v>35.178594160333326</v>
      </c>
      <c r="W78" s="53">
        <v>1130.2555973006665</v>
      </c>
      <c r="X78" s="123">
        <v>77.871082150666666</v>
      </c>
      <c r="Y78" s="123">
        <v>295.64039955366667</v>
      </c>
      <c r="Z78" s="123">
        <v>112.82078370933334</v>
      </c>
      <c r="AA78" s="123">
        <v>156.75106422833335</v>
      </c>
      <c r="AB78" s="123">
        <v>487.17226765866667</v>
      </c>
      <c r="AC78" s="53">
        <v>1811.318032356</v>
      </c>
      <c r="AD78" s="53">
        <v>2351.1012294106667</v>
      </c>
      <c r="AE78" s="123">
        <v>756.83716154600006</v>
      </c>
      <c r="AF78" s="123">
        <v>588.43082602866673</v>
      </c>
      <c r="AG78" s="123">
        <v>119.25430279300001</v>
      </c>
      <c r="AH78" s="123">
        <v>252.11126586933332</v>
      </c>
      <c r="AI78" s="123">
        <v>67.572340806</v>
      </c>
      <c r="AJ78" s="123">
        <v>29.528353120333332</v>
      </c>
      <c r="AK78" s="123">
        <v>448.27269761433331</v>
      </c>
      <c r="AL78" s="123">
        <v>89.094281632999994</v>
      </c>
      <c r="AM78" s="123">
        <v>327.86520177366668</v>
      </c>
      <c r="AN78" s="54">
        <v>35606.239053245998</v>
      </c>
      <c r="AO78" s="54">
        <v>324.352644785</v>
      </c>
      <c r="AP78" s="54">
        <v>5149.916941376001</v>
      </c>
      <c r="AQ78" s="124">
        <v>446.60117407999996</v>
      </c>
      <c r="AR78" s="124">
        <v>1796.8694480300001</v>
      </c>
      <c r="AS78" s="124">
        <v>306.02982123500004</v>
      </c>
      <c r="AT78" s="124">
        <v>117.38666897100001</v>
      </c>
      <c r="AU78" s="124">
        <v>2483.0298290599999</v>
      </c>
      <c r="AV78" s="54">
        <v>6994.762738346999</v>
      </c>
      <c r="AW78" s="54">
        <v>17951.76990675</v>
      </c>
      <c r="AX78" s="124">
        <v>6146.6763219889999</v>
      </c>
      <c r="AY78" s="124">
        <v>2836.639216218</v>
      </c>
      <c r="AZ78" s="124">
        <v>2870.4124308410001</v>
      </c>
      <c r="BA78" s="124">
        <v>538.39851912099994</v>
      </c>
      <c r="BB78" s="124">
        <v>407.88917173900001</v>
      </c>
      <c r="BC78" s="124">
        <v>234.95161952699999</v>
      </c>
      <c r="BD78" s="124">
        <v>3937.3156759040003</v>
      </c>
      <c r="BE78" s="124">
        <v>979.48695141100006</v>
      </c>
      <c r="BF78" s="124">
        <v>5185.4368219879998</v>
      </c>
    </row>
    <row r="79" spans="1:58" s="107" customFormat="1" ht="13.2" x14ac:dyDescent="0.25">
      <c r="A79" s="100" t="s">
        <v>205</v>
      </c>
      <c r="B79" s="101">
        <v>6239.1433159959997</v>
      </c>
      <c r="C79" s="102">
        <v>23.453915935000001</v>
      </c>
      <c r="D79" s="102">
        <v>1315.3425087979999</v>
      </c>
      <c r="E79" s="103">
        <v>79.774439100999999</v>
      </c>
      <c r="F79" s="104">
        <v>536.98105128500004</v>
      </c>
      <c r="G79" s="104">
        <v>97.511116801</v>
      </c>
      <c r="H79" s="104">
        <v>158.12076985100001</v>
      </c>
      <c r="I79" s="105">
        <v>442.95513175999997</v>
      </c>
      <c r="J79" s="102">
        <v>2099.6042185679999</v>
      </c>
      <c r="K79" s="102">
        <v>2473.6321823030003</v>
      </c>
      <c r="L79" s="103">
        <v>756.55289544000004</v>
      </c>
      <c r="M79" s="104">
        <v>578.16190837399995</v>
      </c>
      <c r="N79" s="104">
        <v>184.473838836</v>
      </c>
      <c r="O79" s="104">
        <v>248.554337342</v>
      </c>
      <c r="P79" s="104">
        <v>116.573529729</v>
      </c>
      <c r="Q79" s="104">
        <v>26.808995903</v>
      </c>
      <c r="R79" s="104">
        <v>490.92545690200001</v>
      </c>
      <c r="S79" s="105">
        <v>71.581219777000001</v>
      </c>
      <c r="T79" s="106">
        <v>327.11049039199997</v>
      </c>
      <c r="U79" s="102">
        <v>6034.5054245799993</v>
      </c>
      <c r="V79" s="102">
        <v>21.359456346000002</v>
      </c>
      <c r="W79" s="102">
        <v>1234.1223578803333</v>
      </c>
      <c r="X79" s="122">
        <v>74.3319063</v>
      </c>
      <c r="Y79" s="122">
        <v>475.37564594566658</v>
      </c>
      <c r="Z79" s="122">
        <v>96.564009366999997</v>
      </c>
      <c r="AA79" s="122">
        <v>153.66390189000001</v>
      </c>
      <c r="AB79" s="122">
        <v>434.1868943776667</v>
      </c>
      <c r="AC79" s="102">
        <v>1972.6019247936665</v>
      </c>
      <c r="AD79" s="102">
        <v>2440.7372028753334</v>
      </c>
      <c r="AE79" s="122">
        <v>734.83146714399993</v>
      </c>
      <c r="AF79" s="122">
        <v>598.69704675066669</v>
      </c>
      <c r="AG79" s="122">
        <v>165.50658785266668</v>
      </c>
      <c r="AH79" s="122">
        <v>241.01820292466664</v>
      </c>
      <c r="AI79" s="122">
        <v>71.141497625666659</v>
      </c>
      <c r="AJ79" s="122">
        <v>29.967019608000001</v>
      </c>
      <c r="AK79" s="122">
        <v>518.45611246233341</v>
      </c>
      <c r="AL79" s="122">
        <v>81.119268507333331</v>
      </c>
      <c r="AM79" s="122">
        <v>365.68448268466665</v>
      </c>
      <c r="AN79" s="102">
        <v>39358.600899448997</v>
      </c>
      <c r="AO79" s="102">
        <v>219.09100602500001</v>
      </c>
      <c r="AP79" s="102">
        <v>6693.3382506650005</v>
      </c>
      <c r="AQ79" s="122">
        <v>437.29476682699999</v>
      </c>
      <c r="AR79" s="122">
        <v>3497.9952577670001</v>
      </c>
      <c r="AS79" s="122">
        <v>228.003082611</v>
      </c>
      <c r="AT79" s="122">
        <v>179.02677558900001</v>
      </c>
      <c r="AU79" s="122">
        <v>2351.018367871</v>
      </c>
      <c r="AV79" s="102">
        <v>8200.0502623370012</v>
      </c>
      <c r="AW79" s="102">
        <v>18140.606564985999</v>
      </c>
      <c r="AX79" s="122">
        <v>6204.2568171620005</v>
      </c>
      <c r="AY79" s="122">
        <v>2600.209170778</v>
      </c>
      <c r="AZ79" s="122">
        <v>3877.5889521460003</v>
      </c>
      <c r="BA79" s="122">
        <v>424.98671748300001</v>
      </c>
      <c r="BB79" s="122">
        <v>252.33445660500001</v>
      </c>
      <c r="BC79" s="122">
        <v>186.63216173199999</v>
      </c>
      <c r="BD79" s="122">
        <v>3794.2072683850001</v>
      </c>
      <c r="BE79" s="122">
        <v>800.39102069499995</v>
      </c>
      <c r="BF79" s="122">
        <v>6105.5148154359995</v>
      </c>
    </row>
    <row r="80" spans="1:58" ht="13.2" x14ac:dyDescent="0.25">
      <c r="A80" s="37" t="s">
        <v>206</v>
      </c>
      <c r="B80" s="60">
        <v>6580.3339141160004</v>
      </c>
      <c r="C80" s="76">
        <v>64.272287081000002</v>
      </c>
      <c r="D80" s="76">
        <v>1111.4193615000002</v>
      </c>
      <c r="E80" s="61">
        <v>58.500240343000002</v>
      </c>
      <c r="F80" s="62">
        <v>313.25529672099998</v>
      </c>
      <c r="G80" s="62">
        <v>100.95975852700001</v>
      </c>
      <c r="H80" s="62">
        <v>196.62456376</v>
      </c>
      <c r="I80" s="63">
        <v>442.07950214900001</v>
      </c>
      <c r="J80" s="76">
        <v>2445.1227709240002</v>
      </c>
      <c r="K80" s="76">
        <v>2492.0021624390001</v>
      </c>
      <c r="L80" s="61">
        <v>798.68557319499996</v>
      </c>
      <c r="M80" s="62">
        <v>623.36410935000004</v>
      </c>
      <c r="N80" s="62">
        <v>142.34439652200001</v>
      </c>
      <c r="O80" s="62">
        <v>241.71054244000001</v>
      </c>
      <c r="P80" s="62">
        <v>45.114584753999999</v>
      </c>
      <c r="Q80" s="62">
        <v>44.515773686000003</v>
      </c>
      <c r="R80" s="62">
        <v>490.27881292400002</v>
      </c>
      <c r="S80" s="63">
        <v>105.988369568</v>
      </c>
      <c r="T80" s="64">
        <v>467.51733217200001</v>
      </c>
      <c r="U80" s="53">
        <v>6559.707610554</v>
      </c>
      <c r="V80" s="53">
        <v>52.013888622333333</v>
      </c>
      <c r="W80" s="53">
        <v>1066.2034042453333</v>
      </c>
      <c r="X80" s="123">
        <v>57.892072835</v>
      </c>
      <c r="Y80" s="123">
        <v>341.86162311466666</v>
      </c>
      <c r="Z80" s="123">
        <v>92.83544882533333</v>
      </c>
      <c r="AA80" s="123">
        <v>179.58767789566664</v>
      </c>
      <c r="AB80" s="123">
        <v>394.02658157466664</v>
      </c>
      <c r="AC80" s="53">
        <v>2353.0785164753329</v>
      </c>
      <c r="AD80" s="53">
        <v>2561.0363238723339</v>
      </c>
      <c r="AE80" s="123">
        <v>829.79907334033339</v>
      </c>
      <c r="AF80" s="123">
        <v>604.997765781</v>
      </c>
      <c r="AG80" s="123">
        <v>154.25474479333334</v>
      </c>
      <c r="AH80" s="123">
        <v>247.49976755266667</v>
      </c>
      <c r="AI80" s="123">
        <v>50.401160853</v>
      </c>
      <c r="AJ80" s="123">
        <v>41.836216012999991</v>
      </c>
      <c r="AK80" s="123">
        <v>519.91347258466669</v>
      </c>
      <c r="AL80" s="123">
        <v>112.33412295433334</v>
      </c>
      <c r="AM80" s="123">
        <v>527.37547733866666</v>
      </c>
      <c r="AN80" s="54">
        <v>46076.489331956</v>
      </c>
      <c r="AO80" s="54">
        <v>348.059143065</v>
      </c>
      <c r="AP80" s="54">
        <v>7007.1583200599998</v>
      </c>
      <c r="AQ80" s="124">
        <v>430.00595625400001</v>
      </c>
      <c r="AR80" s="124">
        <v>3856.4820836829999</v>
      </c>
      <c r="AS80" s="124">
        <v>217.999810696</v>
      </c>
      <c r="AT80" s="124">
        <v>177.868818648</v>
      </c>
      <c r="AU80" s="124">
        <v>2324.8016507789998</v>
      </c>
      <c r="AV80" s="54">
        <v>9923.5154351390011</v>
      </c>
      <c r="AW80" s="54">
        <v>20845.180460257001</v>
      </c>
      <c r="AX80" s="124">
        <v>7607.7220517800006</v>
      </c>
      <c r="AY80" s="124">
        <v>2839.0473317790002</v>
      </c>
      <c r="AZ80" s="124">
        <v>4045.430166868</v>
      </c>
      <c r="BA80" s="124">
        <v>512.76983903300004</v>
      </c>
      <c r="BB80" s="124">
        <v>164.79597624499999</v>
      </c>
      <c r="BC80" s="124">
        <v>296.80755264700002</v>
      </c>
      <c r="BD80" s="124">
        <v>4014.2302312809998</v>
      </c>
      <c r="BE80" s="124">
        <v>1364.3773106240001</v>
      </c>
      <c r="BF80" s="124">
        <v>7952.5759734349995</v>
      </c>
    </row>
    <row r="81" spans="1:58" ht="13.2" x14ac:dyDescent="0.25">
      <c r="A81" s="37" t="s">
        <v>207</v>
      </c>
      <c r="B81" s="60">
        <v>6805.6118517539999</v>
      </c>
      <c r="C81" s="76">
        <v>46.370105825000003</v>
      </c>
      <c r="D81" s="76">
        <v>1171.888851849</v>
      </c>
      <c r="E81" s="61">
        <v>65.039774867999995</v>
      </c>
      <c r="F81" s="62">
        <v>375.70649605699998</v>
      </c>
      <c r="G81" s="62">
        <v>75.503507678999995</v>
      </c>
      <c r="H81" s="62">
        <v>191.511709236</v>
      </c>
      <c r="I81" s="63">
        <v>464.12736400900002</v>
      </c>
      <c r="J81" s="76">
        <v>2435.684771709</v>
      </c>
      <c r="K81" s="76">
        <v>2798.9130220459997</v>
      </c>
      <c r="L81" s="61">
        <v>894.57378304899999</v>
      </c>
      <c r="M81" s="62">
        <v>681.537041176</v>
      </c>
      <c r="N81" s="62">
        <v>191.60280374600001</v>
      </c>
      <c r="O81" s="62">
        <v>256.67614118199998</v>
      </c>
      <c r="P81" s="62">
        <v>50.341584333</v>
      </c>
      <c r="Q81" s="62">
        <v>48.936262771999999</v>
      </c>
      <c r="R81" s="62">
        <v>562.05452803799994</v>
      </c>
      <c r="S81" s="63">
        <v>113.19087775</v>
      </c>
      <c r="T81" s="64">
        <v>352.755100325</v>
      </c>
      <c r="U81" s="53">
        <v>6748.1261106523334</v>
      </c>
      <c r="V81" s="53">
        <v>41.723297379000002</v>
      </c>
      <c r="W81" s="53">
        <v>1138.7066732350002</v>
      </c>
      <c r="X81" s="123">
        <v>58.88000696533333</v>
      </c>
      <c r="Y81" s="123">
        <v>357.19790166500002</v>
      </c>
      <c r="Z81" s="123">
        <v>80.448065330000006</v>
      </c>
      <c r="AA81" s="123">
        <v>201.46035837866668</v>
      </c>
      <c r="AB81" s="123">
        <v>440.72034089599998</v>
      </c>
      <c r="AC81" s="53">
        <v>2452.5583249986666</v>
      </c>
      <c r="AD81" s="53">
        <v>2713.4999492856668</v>
      </c>
      <c r="AE81" s="123">
        <v>853.62257049766674</v>
      </c>
      <c r="AF81" s="123">
        <v>640.48669338299999</v>
      </c>
      <c r="AG81" s="123">
        <v>200.02230426266669</v>
      </c>
      <c r="AH81" s="123">
        <v>261.7184370083333</v>
      </c>
      <c r="AI81" s="123">
        <v>43.762037125999996</v>
      </c>
      <c r="AJ81" s="123">
        <v>50.594899161333331</v>
      </c>
      <c r="AK81" s="123">
        <v>552.61059761033334</v>
      </c>
      <c r="AL81" s="123">
        <v>110.68241023633334</v>
      </c>
      <c r="AM81" s="123">
        <v>401.63786575399996</v>
      </c>
      <c r="AN81" s="54">
        <v>46899.956131603998</v>
      </c>
      <c r="AO81" s="54">
        <v>311.68890635900004</v>
      </c>
      <c r="AP81" s="54">
        <v>7174.5067414740006</v>
      </c>
      <c r="AQ81" s="124">
        <v>490.79251287799997</v>
      </c>
      <c r="AR81" s="124">
        <v>3757.6134891470001</v>
      </c>
      <c r="AS81" s="124">
        <v>189.78799714600001</v>
      </c>
      <c r="AT81" s="124">
        <v>139.69900300800001</v>
      </c>
      <c r="AU81" s="124">
        <v>2596.613739295</v>
      </c>
      <c r="AV81" s="54">
        <v>10352.940719941</v>
      </c>
      <c r="AW81" s="54">
        <v>22675.294373221001</v>
      </c>
      <c r="AX81" s="124">
        <v>8055.0538078050004</v>
      </c>
      <c r="AY81" s="124">
        <v>3226.2414226749997</v>
      </c>
      <c r="AZ81" s="124">
        <v>4463.2755122050003</v>
      </c>
      <c r="BA81" s="124">
        <v>473.62186348200004</v>
      </c>
      <c r="BB81" s="124">
        <v>131.80035547400001</v>
      </c>
      <c r="BC81" s="124">
        <v>299.92677773500003</v>
      </c>
      <c r="BD81" s="124">
        <v>4610.3721544500004</v>
      </c>
      <c r="BE81" s="124">
        <v>1415.0024793950001</v>
      </c>
      <c r="BF81" s="124">
        <v>6385.5253906090002</v>
      </c>
    </row>
    <row r="82" spans="1:58" ht="13.2" x14ac:dyDescent="0.25">
      <c r="A82" s="37" t="s">
        <v>208</v>
      </c>
      <c r="B82" s="60">
        <v>6981.3273669700002</v>
      </c>
      <c r="C82" s="76">
        <v>39.979282544</v>
      </c>
      <c r="D82" s="76">
        <v>1189.7526530380001</v>
      </c>
      <c r="E82" s="61">
        <v>64.356315785000007</v>
      </c>
      <c r="F82" s="62">
        <v>359.73824939600001</v>
      </c>
      <c r="G82" s="62">
        <v>88.071008927999998</v>
      </c>
      <c r="H82" s="62">
        <v>199.475045346</v>
      </c>
      <c r="I82" s="63">
        <v>478.11203358300003</v>
      </c>
      <c r="J82" s="76">
        <v>2523.368582609</v>
      </c>
      <c r="K82" s="76">
        <v>2808.1790462660001</v>
      </c>
      <c r="L82" s="61">
        <v>928.86150540899996</v>
      </c>
      <c r="M82" s="62">
        <v>639.39763892200006</v>
      </c>
      <c r="N82" s="62">
        <v>188.10981417799999</v>
      </c>
      <c r="O82" s="62">
        <v>301.63704743</v>
      </c>
      <c r="P82" s="62">
        <v>57.431582902999999</v>
      </c>
      <c r="Q82" s="62">
        <v>45.323730367000003</v>
      </c>
      <c r="R82" s="62">
        <v>519.41998581999997</v>
      </c>
      <c r="S82" s="63">
        <v>127.997741237</v>
      </c>
      <c r="T82" s="64">
        <v>420.04780251300002</v>
      </c>
      <c r="U82" s="53">
        <v>7096.1651623480002</v>
      </c>
      <c r="V82" s="53">
        <v>47.709483541666664</v>
      </c>
      <c r="W82" s="53">
        <v>1197.2686745466665</v>
      </c>
      <c r="X82" s="123">
        <v>63.17658458766666</v>
      </c>
      <c r="Y82" s="123">
        <v>389.47086034166665</v>
      </c>
      <c r="Z82" s="123">
        <v>66.975638109999991</v>
      </c>
      <c r="AA82" s="123">
        <v>201.87308986966664</v>
      </c>
      <c r="AB82" s="123">
        <v>475.77250163766666</v>
      </c>
      <c r="AC82" s="53">
        <v>2426.5235454393332</v>
      </c>
      <c r="AD82" s="53">
        <v>2961.4367557726669</v>
      </c>
      <c r="AE82" s="123">
        <v>1046.1642503943333</v>
      </c>
      <c r="AF82" s="123">
        <v>650.00690670766664</v>
      </c>
      <c r="AG82" s="123">
        <v>226.38372767833334</v>
      </c>
      <c r="AH82" s="123">
        <v>259.60089368500002</v>
      </c>
      <c r="AI82" s="123">
        <v>86.324175308999997</v>
      </c>
      <c r="AJ82" s="123">
        <v>48.800206208333329</v>
      </c>
      <c r="AK82" s="123">
        <v>515.53269100966668</v>
      </c>
      <c r="AL82" s="123">
        <v>128.62390478033333</v>
      </c>
      <c r="AM82" s="123">
        <v>463.22670304766666</v>
      </c>
      <c r="AN82" s="54">
        <v>48155.255820178005</v>
      </c>
      <c r="AO82" s="54">
        <v>379.51907480400001</v>
      </c>
      <c r="AP82" s="54">
        <v>7461.0209592200008</v>
      </c>
      <c r="AQ82" s="124">
        <v>501.987358019</v>
      </c>
      <c r="AR82" s="124">
        <v>4001.049722451</v>
      </c>
      <c r="AS82" s="124">
        <v>237.964230085</v>
      </c>
      <c r="AT82" s="124">
        <v>156.82509218499999</v>
      </c>
      <c r="AU82" s="124">
        <v>2563.1945564799998</v>
      </c>
      <c r="AV82" s="54">
        <v>9683.0399602200014</v>
      </c>
      <c r="AW82" s="54">
        <v>23528.902961980995</v>
      </c>
      <c r="AX82" s="124">
        <v>9112.4585197589986</v>
      </c>
      <c r="AY82" s="124">
        <v>3039.9016807610001</v>
      </c>
      <c r="AZ82" s="124">
        <v>4746.6732966620002</v>
      </c>
      <c r="BA82" s="124">
        <v>544.88282726199998</v>
      </c>
      <c r="BB82" s="124">
        <v>292.72447729600003</v>
      </c>
      <c r="BC82" s="124">
        <v>272.79459999400001</v>
      </c>
      <c r="BD82" s="124">
        <v>3626.3610548229999</v>
      </c>
      <c r="BE82" s="124">
        <v>1893.106505424</v>
      </c>
      <c r="BF82" s="124">
        <v>7102.7728639529996</v>
      </c>
    </row>
    <row r="83" spans="1:58" s="107" customFormat="1" ht="13.2" x14ac:dyDescent="0.25">
      <c r="A83" s="100" t="s">
        <v>209</v>
      </c>
      <c r="B83" s="101">
        <v>7000.1448751739999</v>
      </c>
      <c r="C83" s="102">
        <v>52.699058766</v>
      </c>
      <c r="D83" s="102">
        <v>1246.713936979</v>
      </c>
      <c r="E83" s="103">
        <v>59.616378154000003</v>
      </c>
      <c r="F83" s="104">
        <v>350.52316716899998</v>
      </c>
      <c r="G83" s="104">
        <v>135.334946304</v>
      </c>
      <c r="H83" s="104">
        <v>204.694055717</v>
      </c>
      <c r="I83" s="105">
        <v>496.54538963499999</v>
      </c>
      <c r="J83" s="102">
        <v>2558.7227678909999</v>
      </c>
      <c r="K83" s="102">
        <v>2623.41898137</v>
      </c>
      <c r="L83" s="103">
        <v>793.39144023599999</v>
      </c>
      <c r="M83" s="104">
        <v>624.22776778000002</v>
      </c>
      <c r="N83" s="104">
        <v>177.25331252999999</v>
      </c>
      <c r="O83" s="104">
        <v>319.728606243</v>
      </c>
      <c r="P83" s="104">
        <v>47.284167613000001</v>
      </c>
      <c r="Q83" s="104">
        <v>34.550469243000002</v>
      </c>
      <c r="R83" s="104">
        <v>526.30839178999997</v>
      </c>
      <c r="S83" s="105">
        <v>100.674825935</v>
      </c>
      <c r="T83" s="106">
        <v>518.59013016799997</v>
      </c>
      <c r="U83" s="102">
        <v>7100.7403389473338</v>
      </c>
      <c r="V83" s="102">
        <v>53.629643995999999</v>
      </c>
      <c r="W83" s="102">
        <v>1210.2963824203332</v>
      </c>
      <c r="X83" s="122">
        <v>64.314703930666667</v>
      </c>
      <c r="Y83" s="122">
        <v>359.29947361033334</v>
      </c>
      <c r="Z83" s="122">
        <v>104.26080603000001</v>
      </c>
      <c r="AA83" s="122">
        <v>200.36491604299999</v>
      </c>
      <c r="AB83" s="122">
        <v>482.05648280633335</v>
      </c>
      <c r="AC83" s="102">
        <v>2470.4021222086667</v>
      </c>
      <c r="AD83" s="102">
        <v>2827.8186809193339</v>
      </c>
      <c r="AE83" s="122">
        <v>884.50755320066662</v>
      </c>
      <c r="AF83" s="122">
        <v>652.60398173700003</v>
      </c>
      <c r="AG83" s="122">
        <v>215.88269918466668</v>
      </c>
      <c r="AH83" s="122">
        <v>320.78010782200005</v>
      </c>
      <c r="AI83" s="122">
        <v>49.04777249833333</v>
      </c>
      <c r="AJ83" s="122">
        <v>44.65554006866666</v>
      </c>
      <c r="AK83" s="122">
        <v>529.15633212299997</v>
      </c>
      <c r="AL83" s="122">
        <v>131.18469428500001</v>
      </c>
      <c r="AM83" s="122">
        <v>538.59350940299998</v>
      </c>
      <c r="AN83" s="102">
        <v>48385.217614288005</v>
      </c>
      <c r="AO83" s="102">
        <v>548.99963056499996</v>
      </c>
      <c r="AP83" s="102">
        <v>7829.7219474590001</v>
      </c>
      <c r="AQ83" s="122">
        <v>554.98289283400004</v>
      </c>
      <c r="AR83" s="122">
        <v>3929.1304801599999</v>
      </c>
      <c r="AS83" s="122">
        <v>375.18298429399999</v>
      </c>
      <c r="AT83" s="122">
        <v>191.89120387899999</v>
      </c>
      <c r="AU83" s="122">
        <v>2778.5343862919999</v>
      </c>
      <c r="AV83" s="102">
        <v>10066.114936492</v>
      </c>
      <c r="AW83" s="102">
        <v>22040.142321997999</v>
      </c>
      <c r="AX83" s="122">
        <v>8102.5203281129998</v>
      </c>
      <c r="AY83" s="122">
        <v>3027.3504076440004</v>
      </c>
      <c r="AZ83" s="122">
        <v>4957.0691896019998</v>
      </c>
      <c r="BA83" s="122">
        <v>465.36531520999995</v>
      </c>
      <c r="BB83" s="122">
        <v>173.336485009</v>
      </c>
      <c r="BC83" s="122">
        <v>246.35121131099999</v>
      </c>
      <c r="BD83" s="122">
        <v>3684.0670512899997</v>
      </c>
      <c r="BE83" s="122">
        <v>1384.082333819</v>
      </c>
      <c r="BF83" s="122">
        <v>7900.2387777740005</v>
      </c>
    </row>
    <row r="84" spans="1:58" ht="13.2" x14ac:dyDescent="0.25">
      <c r="A84" s="37" t="s">
        <v>210</v>
      </c>
      <c r="B84" s="60">
        <v>7264.3078663079996</v>
      </c>
      <c r="C84" s="76">
        <v>56.201350023000003</v>
      </c>
      <c r="D84" s="76">
        <v>1260.6243584889999</v>
      </c>
      <c r="E84" s="61">
        <v>60.397590692999998</v>
      </c>
      <c r="F84" s="62">
        <v>342.57025985899998</v>
      </c>
      <c r="G84" s="62">
        <v>111.91726508799999</v>
      </c>
      <c r="H84" s="62">
        <v>196.48782877900001</v>
      </c>
      <c r="I84" s="63">
        <v>549.25141407000001</v>
      </c>
      <c r="J84" s="76">
        <v>2624.8512272369999</v>
      </c>
      <c r="K84" s="76">
        <v>2829.2543137010002</v>
      </c>
      <c r="L84" s="61">
        <v>794.66405167300002</v>
      </c>
      <c r="M84" s="62">
        <v>720.83162935799999</v>
      </c>
      <c r="N84" s="62">
        <v>185.216719168</v>
      </c>
      <c r="O84" s="62">
        <v>324.52904403100001</v>
      </c>
      <c r="P84" s="62">
        <v>50.469008033999998</v>
      </c>
      <c r="Q84" s="62">
        <v>37.576004953000002</v>
      </c>
      <c r="R84" s="62">
        <v>640.68380963100003</v>
      </c>
      <c r="S84" s="63">
        <v>75.284046853000007</v>
      </c>
      <c r="T84" s="64">
        <v>493.37661685799998</v>
      </c>
      <c r="U84" s="53">
        <v>7319.3736545639995</v>
      </c>
      <c r="V84" s="53">
        <v>56.385393737333338</v>
      </c>
      <c r="W84" s="53">
        <v>1266.6613916599999</v>
      </c>
      <c r="X84" s="123">
        <v>67.783437682333343</v>
      </c>
      <c r="Y84" s="123">
        <v>373.21722318733333</v>
      </c>
      <c r="Z84" s="123">
        <v>102.41552204733334</v>
      </c>
      <c r="AA84" s="123">
        <v>201.12999073099999</v>
      </c>
      <c r="AB84" s="123">
        <v>522.11521801200001</v>
      </c>
      <c r="AC84" s="53">
        <v>2538.3548602609999</v>
      </c>
      <c r="AD84" s="53">
        <v>2896.3570923893335</v>
      </c>
      <c r="AE84" s="123">
        <v>833.50746605233326</v>
      </c>
      <c r="AF84" s="123">
        <v>714.63095602300007</v>
      </c>
      <c r="AG84" s="123">
        <v>213.33254579833331</v>
      </c>
      <c r="AH84" s="123">
        <v>335.69737465733334</v>
      </c>
      <c r="AI84" s="123">
        <v>57.491456121333329</v>
      </c>
      <c r="AJ84" s="123">
        <v>37.133577980333335</v>
      </c>
      <c r="AK84" s="123">
        <v>609.94836969100004</v>
      </c>
      <c r="AL84" s="123">
        <v>94.615346065666657</v>
      </c>
      <c r="AM84" s="123">
        <v>561.61491651633344</v>
      </c>
      <c r="AN84" s="54">
        <v>49302.657741810006</v>
      </c>
      <c r="AO84" s="54">
        <v>496.84499848600001</v>
      </c>
      <c r="AP84" s="54">
        <v>8161.4817588120004</v>
      </c>
      <c r="AQ84" s="124">
        <v>530.93223034300001</v>
      </c>
      <c r="AR84" s="124">
        <v>3873.5010252800002</v>
      </c>
      <c r="AS84" s="124">
        <v>322.63408116200003</v>
      </c>
      <c r="AT84" s="124">
        <v>136.503726344</v>
      </c>
      <c r="AU84" s="124">
        <v>3297.9106956830001</v>
      </c>
      <c r="AV84" s="54">
        <v>10183.902052025</v>
      </c>
      <c r="AW84" s="54">
        <v>22308.547300151997</v>
      </c>
      <c r="AX84" s="124">
        <v>7296.4793989509999</v>
      </c>
      <c r="AY84" s="124">
        <v>3217.9852152570002</v>
      </c>
      <c r="AZ84" s="124">
        <v>5331.1843879979997</v>
      </c>
      <c r="BA84" s="124">
        <v>558.16195119100007</v>
      </c>
      <c r="BB84" s="124">
        <v>273.28836485099998</v>
      </c>
      <c r="BC84" s="124">
        <v>240.905721564</v>
      </c>
      <c r="BD84" s="124">
        <v>4335.2008041099998</v>
      </c>
      <c r="BE84" s="124">
        <v>1055.3414562299999</v>
      </c>
      <c r="BF84" s="124">
        <v>8151.8816323350002</v>
      </c>
    </row>
    <row r="85" spans="1:58" ht="13.2" x14ac:dyDescent="0.25">
      <c r="A85" s="37" t="s">
        <v>211</v>
      </c>
      <c r="B85" s="60">
        <v>7100.6861777399999</v>
      </c>
      <c r="C85" s="76">
        <v>43.649414284999999</v>
      </c>
      <c r="D85" s="76">
        <v>1158.6521457189999</v>
      </c>
      <c r="E85" s="61">
        <v>56.878919791999998</v>
      </c>
      <c r="F85" s="62">
        <v>312.26597040600001</v>
      </c>
      <c r="G85" s="62">
        <v>102.769398923</v>
      </c>
      <c r="H85" s="62">
        <v>163.148994999</v>
      </c>
      <c r="I85" s="63">
        <v>523.58886159899998</v>
      </c>
      <c r="J85" s="76">
        <v>2735.458787565</v>
      </c>
      <c r="K85" s="76">
        <v>2563.604274282</v>
      </c>
      <c r="L85" s="61">
        <v>718.41413580699998</v>
      </c>
      <c r="M85" s="62">
        <v>701.71308763399998</v>
      </c>
      <c r="N85" s="62">
        <v>172.32678652499999</v>
      </c>
      <c r="O85" s="62">
        <v>154.137593608</v>
      </c>
      <c r="P85" s="62">
        <v>67.777490082</v>
      </c>
      <c r="Q85" s="62">
        <v>38.309218487999999</v>
      </c>
      <c r="R85" s="62">
        <v>606.15979902599997</v>
      </c>
      <c r="S85" s="63">
        <v>104.766163112</v>
      </c>
      <c r="T85" s="64">
        <v>599.32155588900002</v>
      </c>
      <c r="U85" s="53">
        <v>7273.9980828403322</v>
      </c>
      <c r="V85" s="53">
        <v>49.648910007333335</v>
      </c>
      <c r="W85" s="53">
        <v>1228.526439302</v>
      </c>
      <c r="X85" s="123">
        <v>61.729530613999998</v>
      </c>
      <c r="Y85" s="123">
        <v>363.60878605066665</v>
      </c>
      <c r="Z85" s="123">
        <v>105.27135662366668</v>
      </c>
      <c r="AA85" s="123">
        <v>179.22707866033332</v>
      </c>
      <c r="AB85" s="123">
        <v>518.6896873533334</v>
      </c>
      <c r="AC85" s="53">
        <v>2632.0999069443333</v>
      </c>
      <c r="AD85" s="53">
        <v>2771.3823160166667</v>
      </c>
      <c r="AE85" s="123">
        <v>776.75988384066659</v>
      </c>
      <c r="AF85" s="123">
        <v>714.71024377233334</v>
      </c>
      <c r="AG85" s="123">
        <v>215.12449517233333</v>
      </c>
      <c r="AH85" s="123">
        <v>214.19750317366666</v>
      </c>
      <c r="AI85" s="123">
        <v>59.10457636033334</v>
      </c>
      <c r="AJ85" s="123">
        <v>43.070802306333341</v>
      </c>
      <c r="AK85" s="123">
        <v>618.79919084433334</v>
      </c>
      <c r="AL85" s="123">
        <v>129.61562054666666</v>
      </c>
      <c r="AM85" s="123">
        <v>592.34051056999999</v>
      </c>
      <c r="AN85" s="54">
        <v>52014.282753812993</v>
      </c>
      <c r="AO85" s="54">
        <v>461.44130156400001</v>
      </c>
      <c r="AP85" s="54">
        <v>7966.5281674550006</v>
      </c>
      <c r="AQ85" s="124">
        <v>464.57788410299997</v>
      </c>
      <c r="AR85" s="124">
        <v>3625.0465892540005</v>
      </c>
      <c r="AS85" s="124">
        <v>306.88851230699998</v>
      </c>
      <c r="AT85" s="124">
        <v>136.96668780499999</v>
      </c>
      <c r="AU85" s="124">
        <v>3433.0484939859998</v>
      </c>
      <c r="AV85" s="54">
        <v>11013.438093414999</v>
      </c>
      <c r="AW85" s="54">
        <v>23520.834020937</v>
      </c>
      <c r="AX85" s="124">
        <v>7162.6006623519997</v>
      </c>
      <c r="AY85" s="124">
        <v>3357.119641966</v>
      </c>
      <c r="AZ85" s="124">
        <v>5502.6018114620001</v>
      </c>
      <c r="BA85" s="124">
        <v>356.07350546099997</v>
      </c>
      <c r="BB85" s="124">
        <v>310.16192649499999</v>
      </c>
      <c r="BC85" s="124">
        <v>334.90923270100006</v>
      </c>
      <c r="BD85" s="124">
        <v>4617.8670479579996</v>
      </c>
      <c r="BE85" s="124">
        <v>1879.5001925419999</v>
      </c>
      <c r="BF85" s="124">
        <v>9052.0411704420003</v>
      </c>
    </row>
    <row r="86" spans="1:58" ht="13.2" x14ac:dyDescent="0.25">
      <c r="A86" s="37" t="s">
        <v>212</v>
      </c>
      <c r="B86" s="60">
        <v>7097.8301281980002</v>
      </c>
      <c r="C86" s="76">
        <v>54.826766798999998</v>
      </c>
      <c r="D86" s="76">
        <v>1114.362145883</v>
      </c>
      <c r="E86" s="61">
        <v>56.521216770999999</v>
      </c>
      <c r="F86" s="62">
        <v>320.81032536200001</v>
      </c>
      <c r="G86" s="62">
        <v>90.725773118000006</v>
      </c>
      <c r="H86" s="62">
        <v>162.50600338500001</v>
      </c>
      <c r="I86" s="63">
        <v>483.79882724700002</v>
      </c>
      <c r="J86" s="76">
        <v>2873.6106855759999</v>
      </c>
      <c r="K86" s="76">
        <v>2575.595009437</v>
      </c>
      <c r="L86" s="61">
        <v>739.42678187599995</v>
      </c>
      <c r="M86" s="62">
        <v>747.02523715799998</v>
      </c>
      <c r="N86" s="62">
        <v>137.78384746099999</v>
      </c>
      <c r="O86" s="62">
        <v>151.27732713</v>
      </c>
      <c r="P86" s="62">
        <v>30.574405552000002</v>
      </c>
      <c r="Q86" s="62">
        <v>29.369465219999999</v>
      </c>
      <c r="R86" s="62">
        <v>659.93047279500001</v>
      </c>
      <c r="S86" s="63">
        <v>80.207472245000005</v>
      </c>
      <c r="T86" s="64">
        <v>479.43552050300002</v>
      </c>
      <c r="U86" s="53">
        <v>7045.3506582510008</v>
      </c>
      <c r="V86" s="53">
        <v>44.078329443999998</v>
      </c>
      <c r="W86" s="53">
        <v>1115.4542976376667</v>
      </c>
      <c r="X86" s="123">
        <v>56.804990029333339</v>
      </c>
      <c r="Y86" s="123">
        <v>316.13021925999999</v>
      </c>
      <c r="Z86" s="123">
        <v>93.189691946666656</v>
      </c>
      <c r="AA86" s="123">
        <v>163.61713515633335</v>
      </c>
      <c r="AB86" s="123">
        <v>485.71226124533337</v>
      </c>
      <c r="AC86" s="53">
        <v>2659.2916380456668</v>
      </c>
      <c r="AD86" s="53">
        <v>2637.8841863186672</v>
      </c>
      <c r="AE86" s="123">
        <v>760.90852034266663</v>
      </c>
      <c r="AF86" s="123">
        <v>711.06112009399988</v>
      </c>
      <c r="AG86" s="123">
        <v>202.19981982933334</v>
      </c>
      <c r="AH86" s="123">
        <v>148.26922819233334</v>
      </c>
      <c r="AI86" s="123">
        <v>56.949693660333331</v>
      </c>
      <c r="AJ86" s="123">
        <v>37.056376057000001</v>
      </c>
      <c r="AK86" s="123">
        <v>630.40310170033342</v>
      </c>
      <c r="AL86" s="123">
        <v>91.036326442666677</v>
      </c>
      <c r="AM86" s="123">
        <v>588.642206805</v>
      </c>
      <c r="AN86" s="54">
        <v>49320.356851472003</v>
      </c>
      <c r="AO86" s="54">
        <v>388.12760372000002</v>
      </c>
      <c r="AP86" s="54">
        <v>7662.3932437860003</v>
      </c>
      <c r="AQ86" s="124">
        <v>406.96712954700001</v>
      </c>
      <c r="AR86" s="124">
        <v>3488.445899242</v>
      </c>
      <c r="AS86" s="124">
        <v>286.55404456700001</v>
      </c>
      <c r="AT86" s="124">
        <v>151.24796221100002</v>
      </c>
      <c r="AU86" s="124">
        <v>3329.1782082190002</v>
      </c>
      <c r="AV86" s="54">
        <v>10646.399806737001</v>
      </c>
      <c r="AW86" s="54">
        <v>21621.589328984999</v>
      </c>
      <c r="AX86" s="124">
        <v>6639.9892676520012</v>
      </c>
      <c r="AY86" s="124">
        <v>3600.6326316340001</v>
      </c>
      <c r="AZ86" s="124">
        <v>4943.2057568340006</v>
      </c>
      <c r="BA86" s="124">
        <v>273.27338455099999</v>
      </c>
      <c r="BB86" s="124">
        <v>271.01547673099998</v>
      </c>
      <c r="BC86" s="124">
        <v>253.06185279099998</v>
      </c>
      <c r="BD86" s="124">
        <v>4080.3383012610002</v>
      </c>
      <c r="BE86" s="124">
        <v>1560.072657531</v>
      </c>
      <c r="BF86" s="124">
        <v>9001.8468682439998</v>
      </c>
    </row>
    <row r="87" spans="1:58" s="107" customFormat="1" ht="13.2" x14ac:dyDescent="0.25">
      <c r="A87" s="100" t="s">
        <v>213</v>
      </c>
      <c r="B87" s="101">
        <v>6854.0317231040008</v>
      </c>
      <c r="C87" s="102">
        <v>42.814702904999997</v>
      </c>
      <c r="D87" s="102">
        <v>1062.5604218379999</v>
      </c>
      <c r="E87" s="103">
        <v>47.078848387999997</v>
      </c>
      <c r="F87" s="104">
        <v>316.37521313100001</v>
      </c>
      <c r="G87" s="104">
        <v>72.558104216999993</v>
      </c>
      <c r="H87" s="104">
        <v>140.18069589300001</v>
      </c>
      <c r="I87" s="105">
        <v>486.36756020899998</v>
      </c>
      <c r="J87" s="102">
        <v>2642.7244294050001</v>
      </c>
      <c r="K87" s="102">
        <v>2511.6847386970003</v>
      </c>
      <c r="L87" s="103">
        <v>701.05956569800003</v>
      </c>
      <c r="M87" s="104">
        <v>658.30225342699998</v>
      </c>
      <c r="N87" s="104">
        <v>157.35604873700001</v>
      </c>
      <c r="O87" s="104">
        <v>151.98251455400001</v>
      </c>
      <c r="P87" s="104">
        <v>31.632850899000001</v>
      </c>
      <c r="Q87" s="104">
        <v>32.275353809999999</v>
      </c>
      <c r="R87" s="104">
        <v>692.31864637700005</v>
      </c>
      <c r="S87" s="105">
        <v>86.757505194999993</v>
      </c>
      <c r="T87" s="106">
        <v>594.247430259</v>
      </c>
      <c r="U87" s="102">
        <v>7217.5700893403327</v>
      </c>
      <c r="V87" s="102">
        <v>48.825071100333332</v>
      </c>
      <c r="W87" s="102">
        <v>1110.7784950916666</v>
      </c>
      <c r="X87" s="122">
        <v>54.176488793666664</v>
      </c>
      <c r="Y87" s="122">
        <v>329.20823961833338</v>
      </c>
      <c r="Z87" s="122">
        <v>78.966755206333332</v>
      </c>
      <c r="AA87" s="122">
        <v>156.00540712766667</v>
      </c>
      <c r="AB87" s="122">
        <v>492.42160434566671</v>
      </c>
      <c r="AC87" s="102">
        <v>2749.4299771006667</v>
      </c>
      <c r="AD87" s="102">
        <v>2675.7065218570001</v>
      </c>
      <c r="AE87" s="122">
        <v>760.06906583633327</v>
      </c>
      <c r="AF87" s="122">
        <v>695.3856719493333</v>
      </c>
      <c r="AG87" s="122">
        <v>195.456073777</v>
      </c>
      <c r="AH87" s="122">
        <v>152.96007748466667</v>
      </c>
      <c r="AI87" s="122">
        <v>35.517306214333331</v>
      </c>
      <c r="AJ87" s="122">
        <v>33.863624956666662</v>
      </c>
      <c r="AK87" s="122">
        <v>707.78092426300009</v>
      </c>
      <c r="AL87" s="122">
        <v>94.67377737566666</v>
      </c>
      <c r="AM87" s="122">
        <v>632.83002419066668</v>
      </c>
      <c r="AN87" s="102">
        <v>48190.850582464001</v>
      </c>
      <c r="AO87" s="102">
        <v>374.76441069199996</v>
      </c>
      <c r="AP87" s="102">
        <v>6910.2502607980005</v>
      </c>
      <c r="AQ87" s="122">
        <v>351.75372936700001</v>
      </c>
      <c r="AR87" s="122">
        <v>3330.5337081380003</v>
      </c>
      <c r="AS87" s="122">
        <v>242.16913317999996</v>
      </c>
      <c r="AT87" s="122">
        <v>136.503578602</v>
      </c>
      <c r="AU87" s="122">
        <v>2849.2901115109998</v>
      </c>
      <c r="AV87" s="102">
        <v>9866.2519226410004</v>
      </c>
      <c r="AW87" s="102">
        <v>22057.356939615001</v>
      </c>
      <c r="AX87" s="122">
        <v>6735.6223425710014</v>
      </c>
      <c r="AY87" s="122">
        <v>3926.7146076609997</v>
      </c>
      <c r="AZ87" s="122">
        <v>5370.6349067479996</v>
      </c>
      <c r="BA87" s="122">
        <v>249.71535074600001</v>
      </c>
      <c r="BB87" s="122">
        <v>235.61470744100001</v>
      </c>
      <c r="BC87" s="122">
        <v>249.787392974</v>
      </c>
      <c r="BD87" s="122">
        <v>4004.7416144120002</v>
      </c>
      <c r="BE87" s="122">
        <v>1284.5260170619999</v>
      </c>
      <c r="BF87" s="122">
        <v>8982.2270487179994</v>
      </c>
    </row>
    <row r="88" spans="1:58" ht="13.2" x14ac:dyDescent="0.25">
      <c r="A88" s="37" t="s">
        <v>214</v>
      </c>
      <c r="B88" s="60">
        <v>7448.395580548</v>
      </c>
      <c r="C88" s="76">
        <v>48.697604671999997</v>
      </c>
      <c r="D88" s="76">
        <v>1090.9731728470001</v>
      </c>
      <c r="E88" s="61">
        <v>59.742105854999998</v>
      </c>
      <c r="F88" s="62">
        <v>322.08311549400003</v>
      </c>
      <c r="G88" s="62">
        <v>80.072852662000003</v>
      </c>
      <c r="H88" s="62">
        <v>143.31474763400001</v>
      </c>
      <c r="I88" s="63">
        <v>485.76035120199998</v>
      </c>
      <c r="J88" s="76">
        <v>3036.554534544</v>
      </c>
      <c r="K88" s="76">
        <v>2664.2774241079997</v>
      </c>
      <c r="L88" s="61">
        <v>773.08597952699995</v>
      </c>
      <c r="M88" s="62">
        <v>694.01970129899996</v>
      </c>
      <c r="N88" s="62">
        <v>150.47004492100001</v>
      </c>
      <c r="O88" s="62">
        <v>138.921266589</v>
      </c>
      <c r="P88" s="62">
        <v>43.320538431000003</v>
      </c>
      <c r="Q88" s="62">
        <v>31.410772113</v>
      </c>
      <c r="R88" s="62">
        <v>737.53347283999994</v>
      </c>
      <c r="S88" s="63">
        <v>95.515648388000002</v>
      </c>
      <c r="T88" s="64">
        <v>607.89284437699996</v>
      </c>
      <c r="U88" s="53">
        <v>7422.2389177126679</v>
      </c>
      <c r="V88" s="53">
        <v>47.671189788333329</v>
      </c>
      <c r="W88" s="53">
        <v>1060.2066275693332</v>
      </c>
      <c r="X88" s="123">
        <v>52.818209541666668</v>
      </c>
      <c r="Y88" s="123">
        <v>334.79744705066668</v>
      </c>
      <c r="Z88" s="123">
        <v>78.691884245666657</v>
      </c>
      <c r="AA88" s="123">
        <v>139.28603811233333</v>
      </c>
      <c r="AB88" s="123">
        <v>454.61304861899998</v>
      </c>
      <c r="AC88" s="53">
        <v>2934.7773792496669</v>
      </c>
      <c r="AD88" s="53">
        <v>2730.7882333759999</v>
      </c>
      <c r="AE88" s="123">
        <v>790.17118558533332</v>
      </c>
      <c r="AF88" s="123">
        <v>713.76201293699989</v>
      </c>
      <c r="AG88" s="123">
        <v>186.22562877566668</v>
      </c>
      <c r="AH88" s="123">
        <v>146.19854796133333</v>
      </c>
      <c r="AI88" s="123">
        <v>40.161758071333338</v>
      </c>
      <c r="AJ88" s="123">
        <v>27.164001102</v>
      </c>
      <c r="AK88" s="123">
        <v>724.19725543933328</v>
      </c>
      <c r="AL88" s="123">
        <v>102.90784350400001</v>
      </c>
      <c r="AM88" s="123">
        <v>648.79548772933333</v>
      </c>
      <c r="AN88" s="54">
        <v>50391.563557117996</v>
      </c>
      <c r="AO88" s="54">
        <v>406.52154297300001</v>
      </c>
      <c r="AP88" s="54">
        <v>7099.7196703330001</v>
      </c>
      <c r="AQ88" s="124">
        <v>343.40564393099999</v>
      </c>
      <c r="AR88" s="124">
        <v>3559.6987306499996</v>
      </c>
      <c r="AS88" s="124">
        <v>276.49913090999996</v>
      </c>
      <c r="AT88" s="124">
        <v>167.83297399700001</v>
      </c>
      <c r="AU88" s="124">
        <v>2752.2831908449998</v>
      </c>
      <c r="AV88" s="54">
        <v>11382.965766732999</v>
      </c>
      <c r="AW88" s="54">
        <v>22641.573169611998</v>
      </c>
      <c r="AX88" s="124">
        <v>7436.8172047949993</v>
      </c>
      <c r="AY88" s="124">
        <v>4602.605148185</v>
      </c>
      <c r="AZ88" s="124">
        <v>4954.6610757529997</v>
      </c>
      <c r="BA88" s="124">
        <v>225.747570497</v>
      </c>
      <c r="BB88" s="124">
        <v>201.76799447500002</v>
      </c>
      <c r="BC88" s="124">
        <v>183.02593819199998</v>
      </c>
      <c r="BD88" s="124">
        <v>3770.3680337860005</v>
      </c>
      <c r="BE88" s="124">
        <v>1266.5802039289999</v>
      </c>
      <c r="BF88" s="124">
        <v>8860.7834074669991</v>
      </c>
    </row>
    <row r="89" spans="1:58" ht="13.2" x14ac:dyDescent="0.25">
      <c r="A89" s="37" t="s">
        <v>215</v>
      </c>
      <c r="B89" s="60">
        <v>7242.0763161410005</v>
      </c>
      <c r="C89" s="76">
        <v>29.598009049000002</v>
      </c>
      <c r="D89" s="76">
        <v>1113.5937559290001</v>
      </c>
      <c r="E89" s="61">
        <v>53.293919463000002</v>
      </c>
      <c r="F89" s="62">
        <v>362.46438515800003</v>
      </c>
      <c r="G89" s="62">
        <v>73.896026836000004</v>
      </c>
      <c r="H89" s="62">
        <v>135.75627957500001</v>
      </c>
      <c r="I89" s="63">
        <v>488.18314489699998</v>
      </c>
      <c r="J89" s="76">
        <v>2866.1988987630002</v>
      </c>
      <c r="K89" s="76">
        <v>2630.5035833370002</v>
      </c>
      <c r="L89" s="61">
        <v>733.72473913299996</v>
      </c>
      <c r="M89" s="62">
        <v>749.03094720299998</v>
      </c>
      <c r="N89" s="62">
        <v>148.331135999</v>
      </c>
      <c r="O89" s="62">
        <v>106.643025905</v>
      </c>
      <c r="P89" s="62">
        <v>47.788285270000003</v>
      </c>
      <c r="Q89" s="62">
        <v>25.873988921999999</v>
      </c>
      <c r="R89" s="62">
        <v>723.19965568099997</v>
      </c>
      <c r="S89" s="63">
        <v>95.911805224000005</v>
      </c>
      <c r="T89" s="64">
        <v>602.18206906299997</v>
      </c>
      <c r="U89" s="53">
        <v>7490.5947181056663</v>
      </c>
      <c r="V89" s="53">
        <v>35.967391672333328</v>
      </c>
      <c r="W89" s="53">
        <v>1139.1330647249999</v>
      </c>
      <c r="X89" s="123">
        <v>54.259413686666669</v>
      </c>
      <c r="Y89" s="123">
        <v>359.26019041066667</v>
      </c>
      <c r="Z89" s="123">
        <v>76.204718121666659</v>
      </c>
      <c r="AA89" s="123">
        <v>140.88201608866666</v>
      </c>
      <c r="AB89" s="123">
        <v>508.52672641733335</v>
      </c>
      <c r="AC89" s="53">
        <v>2885.8194444816668</v>
      </c>
      <c r="AD89" s="53">
        <v>2754.4418496743328</v>
      </c>
      <c r="AE89" s="123">
        <v>801.72884764100002</v>
      </c>
      <c r="AF89" s="123">
        <v>721.34962884333333</v>
      </c>
      <c r="AG89" s="123">
        <v>191.7452105816667</v>
      </c>
      <c r="AH89" s="123">
        <v>126.75774360333332</v>
      </c>
      <c r="AI89" s="123">
        <v>47.287097815666662</v>
      </c>
      <c r="AJ89" s="123">
        <v>25.470142208999999</v>
      </c>
      <c r="AK89" s="123">
        <v>737.93932399633331</v>
      </c>
      <c r="AL89" s="123">
        <v>102.163854984</v>
      </c>
      <c r="AM89" s="123">
        <v>675.23296755233332</v>
      </c>
      <c r="AN89" s="54">
        <v>52398.805628762006</v>
      </c>
      <c r="AO89" s="54">
        <v>383.097295223</v>
      </c>
      <c r="AP89" s="54">
        <v>7348.8375042040007</v>
      </c>
      <c r="AQ89" s="124">
        <v>415.537694644</v>
      </c>
      <c r="AR89" s="124">
        <v>3730.7898298280002</v>
      </c>
      <c r="AS89" s="124">
        <v>199.35750750900002</v>
      </c>
      <c r="AT89" s="124">
        <v>142.81123115000003</v>
      </c>
      <c r="AU89" s="124">
        <v>2860.3412410729998</v>
      </c>
      <c r="AV89" s="54">
        <v>11401.464049136999</v>
      </c>
      <c r="AW89" s="54">
        <v>23474.338099961999</v>
      </c>
      <c r="AX89" s="124">
        <v>7205.2529934230006</v>
      </c>
      <c r="AY89" s="124">
        <v>4664.8484113949999</v>
      </c>
      <c r="AZ89" s="124">
        <v>5104.4618820300002</v>
      </c>
      <c r="BA89" s="124">
        <v>222.95402829400001</v>
      </c>
      <c r="BB89" s="124">
        <v>365.18998765699996</v>
      </c>
      <c r="BC89" s="124">
        <v>237.49346625999999</v>
      </c>
      <c r="BD89" s="124">
        <v>4197.4191862139996</v>
      </c>
      <c r="BE89" s="124">
        <v>1476.7181446889999</v>
      </c>
      <c r="BF89" s="124">
        <v>9791.0686802359996</v>
      </c>
    </row>
    <row r="90" spans="1:58" ht="13.2" x14ac:dyDescent="0.25">
      <c r="A90" s="37" t="s">
        <v>216</v>
      </c>
      <c r="B90" s="60">
        <v>7213.2306182250004</v>
      </c>
      <c r="C90" s="76">
        <v>52.584647982</v>
      </c>
      <c r="D90" s="76">
        <v>1153.4492222590002</v>
      </c>
      <c r="E90" s="61">
        <v>50.690036239999998</v>
      </c>
      <c r="F90" s="62">
        <v>348.08674671300003</v>
      </c>
      <c r="G90" s="62">
        <v>94.000765884000003</v>
      </c>
      <c r="H90" s="62">
        <v>147.19748363100001</v>
      </c>
      <c r="I90" s="63">
        <v>513.47418979099996</v>
      </c>
      <c r="J90" s="76">
        <v>2824.4536685809999</v>
      </c>
      <c r="K90" s="76">
        <v>2554.1449075020005</v>
      </c>
      <c r="L90" s="61">
        <v>713.38659290800001</v>
      </c>
      <c r="M90" s="62">
        <v>736.59287219199996</v>
      </c>
      <c r="N90" s="62">
        <v>164.67059371900001</v>
      </c>
      <c r="O90" s="62">
        <v>75.761140264000005</v>
      </c>
      <c r="P90" s="62">
        <v>45.262631102</v>
      </c>
      <c r="Q90" s="62">
        <v>28.589880701999999</v>
      </c>
      <c r="R90" s="62">
        <v>702.49686100300005</v>
      </c>
      <c r="S90" s="63">
        <v>87.384335612000001</v>
      </c>
      <c r="T90" s="64">
        <v>628.598171901</v>
      </c>
      <c r="U90" s="53">
        <v>7142.3497569543333</v>
      </c>
      <c r="V90" s="53">
        <v>37.169994983666669</v>
      </c>
      <c r="W90" s="53">
        <v>1116.8901215326666</v>
      </c>
      <c r="X90" s="123">
        <v>52.729987917666669</v>
      </c>
      <c r="Y90" s="123">
        <v>349.63741620566663</v>
      </c>
      <c r="Z90" s="123">
        <v>82.521488406333333</v>
      </c>
      <c r="AA90" s="123">
        <v>145.03921164466666</v>
      </c>
      <c r="AB90" s="123">
        <v>486.9620173583333</v>
      </c>
      <c r="AC90" s="53">
        <v>2682.2660745436665</v>
      </c>
      <c r="AD90" s="53">
        <v>2624.823298223333</v>
      </c>
      <c r="AE90" s="123">
        <v>715.85852534733328</v>
      </c>
      <c r="AF90" s="123">
        <v>739.473621987</v>
      </c>
      <c r="AG90" s="123">
        <v>180.02262246933333</v>
      </c>
      <c r="AH90" s="123">
        <v>72.679184661000008</v>
      </c>
      <c r="AI90" s="123">
        <v>63.443107784999995</v>
      </c>
      <c r="AJ90" s="123">
        <v>28.445954617666672</v>
      </c>
      <c r="AK90" s="123">
        <v>725.03684800200006</v>
      </c>
      <c r="AL90" s="123">
        <v>99.863433353999994</v>
      </c>
      <c r="AM90" s="123">
        <v>681.20026767100001</v>
      </c>
      <c r="AN90" s="54">
        <v>48843.771989235</v>
      </c>
      <c r="AO90" s="54">
        <v>375.34512646100001</v>
      </c>
      <c r="AP90" s="54">
        <v>7015.7124650759997</v>
      </c>
      <c r="AQ90" s="124">
        <v>395.07622873299999</v>
      </c>
      <c r="AR90" s="124">
        <v>3634.0297281200001</v>
      </c>
      <c r="AS90" s="124">
        <v>233.24397649899998</v>
      </c>
      <c r="AT90" s="124">
        <v>169.50568829299999</v>
      </c>
      <c r="AU90" s="124">
        <v>2583.856843431</v>
      </c>
      <c r="AV90" s="54">
        <v>10371.034187101</v>
      </c>
      <c r="AW90" s="54">
        <v>21409.567296416997</v>
      </c>
      <c r="AX90" s="124">
        <v>6310.4853005049999</v>
      </c>
      <c r="AY90" s="124">
        <v>4079.0265888580002</v>
      </c>
      <c r="AZ90" s="124">
        <v>4782.570180791</v>
      </c>
      <c r="BA90" s="124">
        <v>135.70656616400001</v>
      </c>
      <c r="BB90" s="124">
        <v>402.17578725200002</v>
      </c>
      <c r="BC90" s="124">
        <v>248.05044713000001</v>
      </c>
      <c r="BD90" s="124">
        <v>4222.7258775749997</v>
      </c>
      <c r="BE90" s="124">
        <v>1228.8265481419999</v>
      </c>
      <c r="BF90" s="124">
        <v>9672.1129141800011</v>
      </c>
    </row>
    <row r="91" spans="1:58" s="107" customFormat="1" ht="13.2" x14ac:dyDescent="0.25">
      <c r="A91" s="100" t="s">
        <v>217</v>
      </c>
      <c r="B91" s="101">
        <v>6982.3421957900009</v>
      </c>
      <c r="C91" s="102">
        <v>49.272809119000001</v>
      </c>
      <c r="D91" s="102">
        <v>1087.0376941239999</v>
      </c>
      <c r="E91" s="103">
        <v>54.988463996</v>
      </c>
      <c r="F91" s="104">
        <v>313.44140864000002</v>
      </c>
      <c r="G91" s="104">
        <v>86.352732449000001</v>
      </c>
      <c r="H91" s="104">
        <v>151.94309498000001</v>
      </c>
      <c r="I91" s="105">
        <v>480.31199405900003</v>
      </c>
      <c r="J91" s="102">
        <v>2700.5477398100002</v>
      </c>
      <c r="K91" s="102">
        <v>2501.5175216440002</v>
      </c>
      <c r="L91" s="103">
        <v>723.09006420200001</v>
      </c>
      <c r="M91" s="104">
        <v>686.73074278800004</v>
      </c>
      <c r="N91" s="104">
        <v>167.395384955</v>
      </c>
      <c r="O91" s="104">
        <v>69.461433151999998</v>
      </c>
      <c r="P91" s="104">
        <v>38.417620409000001</v>
      </c>
      <c r="Q91" s="104">
        <v>32.176496020999998</v>
      </c>
      <c r="R91" s="104">
        <v>688.04721415300003</v>
      </c>
      <c r="S91" s="105">
        <v>96.198565963999997</v>
      </c>
      <c r="T91" s="106">
        <v>643.96643109299998</v>
      </c>
      <c r="U91" s="102">
        <v>7268.1167418386658</v>
      </c>
      <c r="V91" s="102">
        <v>48.432746653666669</v>
      </c>
      <c r="W91" s="102">
        <v>1116.4908623056667</v>
      </c>
      <c r="X91" s="122">
        <v>50.620341273000001</v>
      </c>
      <c r="Y91" s="122">
        <v>335.61366719433335</v>
      </c>
      <c r="Z91" s="122">
        <v>81.94395811599999</v>
      </c>
      <c r="AA91" s="122">
        <v>150.17805456699998</v>
      </c>
      <c r="AB91" s="122">
        <v>498.13484115533328</v>
      </c>
      <c r="AC91" s="102">
        <v>2766.8319959503337</v>
      </c>
      <c r="AD91" s="102">
        <v>2622.8965196673335</v>
      </c>
      <c r="AE91" s="122">
        <v>742.30889828366674</v>
      </c>
      <c r="AF91" s="122">
        <v>697.69236348833329</v>
      </c>
      <c r="AG91" s="122">
        <v>182.01090615466669</v>
      </c>
      <c r="AH91" s="122">
        <v>70.958770655000009</v>
      </c>
      <c r="AI91" s="122">
        <v>42.671938579333329</v>
      </c>
      <c r="AJ91" s="122">
        <v>29.500496476666665</v>
      </c>
      <c r="AK91" s="122">
        <v>752.86352123433335</v>
      </c>
      <c r="AL91" s="122">
        <v>104.88962479533335</v>
      </c>
      <c r="AM91" s="122">
        <v>713.46461726166672</v>
      </c>
      <c r="AN91" s="102">
        <v>52589.200451625002</v>
      </c>
      <c r="AO91" s="102">
        <v>510.066742514</v>
      </c>
      <c r="AP91" s="102">
        <v>6978.0569424140003</v>
      </c>
      <c r="AQ91" s="122">
        <v>330.42346881899999</v>
      </c>
      <c r="AR91" s="122">
        <v>3713.1407713660001</v>
      </c>
      <c r="AS91" s="122">
        <v>230.637372403</v>
      </c>
      <c r="AT91" s="122">
        <v>179.71171445099998</v>
      </c>
      <c r="AU91" s="122">
        <v>2524.1436153750001</v>
      </c>
      <c r="AV91" s="102">
        <v>10574.278273839</v>
      </c>
      <c r="AW91" s="102">
        <v>24057.803656782999</v>
      </c>
      <c r="AX91" s="122">
        <v>6958.9484107369999</v>
      </c>
      <c r="AY91" s="122">
        <v>4390.5152738850002</v>
      </c>
      <c r="AZ91" s="122">
        <v>5126.0873532679998</v>
      </c>
      <c r="BA91" s="122">
        <v>119.13728902599999</v>
      </c>
      <c r="BB91" s="122">
        <v>332.49901198000003</v>
      </c>
      <c r="BC91" s="122">
        <v>236.582716901</v>
      </c>
      <c r="BD91" s="122">
        <v>5261.6644500420007</v>
      </c>
      <c r="BE91" s="122">
        <v>1632.369150944</v>
      </c>
      <c r="BF91" s="122">
        <v>10468.994836075</v>
      </c>
    </row>
    <row r="92" spans="1:58" ht="13.2" x14ac:dyDescent="0.25">
      <c r="A92" s="37" t="s">
        <v>218</v>
      </c>
      <c r="B92" s="60">
        <v>4210.36604386</v>
      </c>
      <c r="C92" s="76">
        <v>17.30668279</v>
      </c>
      <c r="D92" s="76">
        <v>613.97665056200003</v>
      </c>
      <c r="E92" s="61">
        <v>42.613780722999998</v>
      </c>
      <c r="F92" s="62">
        <v>212.61532232600001</v>
      </c>
      <c r="G92" s="62">
        <v>37.999995447000003</v>
      </c>
      <c r="H92" s="62">
        <v>123.037525315</v>
      </c>
      <c r="I92" s="63">
        <v>197.71002675099999</v>
      </c>
      <c r="J92" s="76">
        <v>964.779999643</v>
      </c>
      <c r="K92" s="76">
        <v>1979.8617835499999</v>
      </c>
      <c r="L92" s="61">
        <v>605.63405664499999</v>
      </c>
      <c r="M92" s="62">
        <v>603.29609181599994</v>
      </c>
      <c r="N92" s="62">
        <v>46.814151138</v>
      </c>
      <c r="O92" s="62">
        <v>47.644486952000001</v>
      </c>
      <c r="P92" s="62">
        <v>32.765498776999998</v>
      </c>
      <c r="Q92" s="62">
        <v>23.787345252000001</v>
      </c>
      <c r="R92" s="62">
        <v>539.87872286000004</v>
      </c>
      <c r="S92" s="63">
        <v>80.041430109999993</v>
      </c>
      <c r="T92" s="64">
        <v>634.44092731499995</v>
      </c>
      <c r="U92" s="53">
        <v>6707.444029194</v>
      </c>
      <c r="V92" s="53">
        <v>41.331079058999997</v>
      </c>
      <c r="W92" s="53">
        <v>1020.9996084613332</v>
      </c>
      <c r="X92" s="123">
        <v>52.361317133</v>
      </c>
      <c r="Y92" s="123">
        <v>341.34516968866666</v>
      </c>
      <c r="Z92" s="123">
        <v>66.417880592333333</v>
      </c>
      <c r="AA92" s="123">
        <v>150.55108151566665</v>
      </c>
      <c r="AB92" s="123">
        <v>410.32415953166668</v>
      </c>
      <c r="AC92" s="53">
        <v>2404.0286398129997</v>
      </c>
      <c r="AD92" s="53">
        <v>2567.1912469716667</v>
      </c>
      <c r="AE92" s="123">
        <v>720.30113157366668</v>
      </c>
      <c r="AF92" s="123">
        <v>705.78732649433334</v>
      </c>
      <c r="AG92" s="123">
        <v>165.74552168400001</v>
      </c>
      <c r="AH92" s="123">
        <v>67.144631247999996</v>
      </c>
      <c r="AI92" s="123">
        <v>40.058560658333334</v>
      </c>
      <c r="AJ92" s="123">
        <v>31.728732560333331</v>
      </c>
      <c r="AK92" s="123">
        <v>731.48431066966668</v>
      </c>
      <c r="AL92" s="123">
        <v>104.94103208333333</v>
      </c>
      <c r="AM92" s="123">
        <v>673.89345488899994</v>
      </c>
      <c r="AN92" s="54">
        <v>47909.548969872005</v>
      </c>
      <c r="AO92" s="54">
        <v>390.70696542099995</v>
      </c>
      <c r="AP92" s="54">
        <v>6482.3968174259999</v>
      </c>
      <c r="AQ92" s="124">
        <v>361.62703941899997</v>
      </c>
      <c r="AR92" s="124">
        <v>3761.779511531</v>
      </c>
      <c r="AS92" s="124">
        <v>151.70451492699999</v>
      </c>
      <c r="AT92" s="124">
        <v>142.233274846</v>
      </c>
      <c r="AU92" s="124">
        <v>2065.0524767030001</v>
      </c>
      <c r="AV92" s="54">
        <v>9046.1466831339985</v>
      </c>
      <c r="AW92" s="54">
        <v>21104.061501704004</v>
      </c>
      <c r="AX92" s="124">
        <v>6784.1626705889994</v>
      </c>
      <c r="AY92" s="124">
        <v>4141.8577332169998</v>
      </c>
      <c r="AZ92" s="124">
        <v>4134.6540230279998</v>
      </c>
      <c r="BA92" s="124">
        <v>161.27562520800001</v>
      </c>
      <c r="BB92" s="124">
        <v>246.97581923899997</v>
      </c>
      <c r="BC92" s="124">
        <v>253.03226369600003</v>
      </c>
      <c r="BD92" s="124">
        <v>3549.6754262620002</v>
      </c>
      <c r="BE92" s="124">
        <v>1832.4279404649999</v>
      </c>
      <c r="BF92" s="124">
        <v>10886.237002187001</v>
      </c>
    </row>
    <row r="93" spans="1:58" ht="13.2" x14ac:dyDescent="0.25">
      <c r="A93" s="37" t="s">
        <v>219</v>
      </c>
      <c r="B93" s="60">
        <v>6030.1818455030007</v>
      </c>
      <c r="C93" s="76">
        <v>40.292737144</v>
      </c>
      <c r="D93" s="76">
        <v>909.94717812399995</v>
      </c>
      <c r="E93" s="61">
        <v>44.930983802</v>
      </c>
      <c r="F93" s="62">
        <v>271.771159141</v>
      </c>
      <c r="G93" s="62">
        <v>28.049216644000001</v>
      </c>
      <c r="H93" s="62">
        <v>119.693458341</v>
      </c>
      <c r="I93" s="63">
        <v>445.50236019599998</v>
      </c>
      <c r="J93" s="76">
        <v>2158.0505903879998</v>
      </c>
      <c r="K93" s="76">
        <v>2222.8548716350001</v>
      </c>
      <c r="L93" s="61">
        <v>648.812839553</v>
      </c>
      <c r="M93" s="62">
        <v>594.44451252299996</v>
      </c>
      <c r="N93" s="62">
        <v>40.844129699</v>
      </c>
      <c r="O93" s="62">
        <v>58.449789019999997</v>
      </c>
      <c r="P93" s="62">
        <v>18.150465291</v>
      </c>
      <c r="Q93" s="62">
        <v>37.721114380000003</v>
      </c>
      <c r="R93" s="62">
        <v>749.84300826399999</v>
      </c>
      <c r="S93" s="63">
        <v>74.589012905000004</v>
      </c>
      <c r="T93" s="64">
        <v>699.03646821200005</v>
      </c>
      <c r="U93" s="53">
        <v>4460.7359318640001</v>
      </c>
      <c r="V93" s="53">
        <v>29.747535678666669</v>
      </c>
      <c r="W93" s="53">
        <v>687.37751514499996</v>
      </c>
      <c r="X93" s="123">
        <v>31.997913889000003</v>
      </c>
      <c r="Y93" s="123">
        <v>237.52679688966668</v>
      </c>
      <c r="Z93" s="123">
        <v>23.944618281</v>
      </c>
      <c r="AA93" s="123">
        <v>109.13521894100001</v>
      </c>
      <c r="AB93" s="123">
        <v>284.77296714433334</v>
      </c>
      <c r="AC93" s="53">
        <v>1256.5769670776667</v>
      </c>
      <c r="AD93" s="53">
        <v>1877.0709715720002</v>
      </c>
      <c r="AE93" s="123">
        <v>556.59105493100003</v>
      </c>
      <c r="AF93" s="123">
        <v>544.56320859133336</v>
      </c>
      <c r="AG93" s="123">
        <v>29.775371863333334</v>
      </c>
      <c r="AH93" s="123">
        <v>45.467882288333328</v>
      </c>
      <c r="AI93" s="123">
        <v>23.328453112999998</v>
      </c>
      <c r="AJ93" s="123">
        <v>26.988868896666663</v>
      </c>
      <c r="AK93" s="123">
        <v>582.49564771200005</v>
      </c>
      <c r="AL93" s="123">
        <v>67.86048417633333</v>
      </c>
      <c r="AM93" s="123">
        <v>609.96294239066663</v>
      </c>
      <c r="AN93" s="54">
        <v>29703.478808213004</v>
      </c>
      <c r="AO93" s="54">
        <v>235.807219374</v>
      </c>
      <c r="AP93" s="54">
        <v>4663.7436532700003</v>
      </c>
      <c r="AQ93" s="124">
        <v>219.28990547500001</v>
      </c>
      <c r="AR93" s="124">
        <v>2687.0287951270002</v>
      </c>
      <c r="AS93" s="124">
        <v>56.964039489000001</v>
      </c>
      <c r="AT93" s="124">
        <v>62.474532144999998</v>
      </c>
      <c r="AU93" s="124">
        <v>1637.986381034</v>
      </c>
      <c r="AV93" s="54">
        <v>6061.9987132940005</v>
      </c>
      <c r="AW93" s="54">
        <v>10219.334747479999</v>
      </c>
      <c r="AX93" s="124">
        <v>4256.9632271640003</v>
      </c>
      <c r="AY93" s="124">
        <v>2482.8983332750004</v>
      </c>
      <c r="AZ93" s="124">
        <v>360.75517286199999</v>
      </c>
      <c r="BA93" s="124">
        <v>117.32011173500001</v>
      </c>
      <c r="BB93" s="124">
        <v>50.415759735000002</v>
      </c>
      <c r="BC93" s="124">
        <v>138.63658741700002</v>
      </c>
      <c r="BD93" s="124">
        <v>2309.3364400170003</v>
      </c>
      <c r="BE93" s="124">
        <v>503.009115275</v>
      </c>
      <c r="BF93" s="124">
        <v>8522.5944747950016</v>
      </c>
    </row>
    <row r="94" spans="1:58" ht="13.2" x14ac:dyDescent="0.25">
      <c r="A94" s="37" t="s">
        <v>220</v>
      </c>
      <c r="B94" s="60">
        <v>6845.9346865459993</v>
      </c>
      <c r="C94" s="76">
        <v>47.331309031000004</v>
      </c>
      <c r="D94" s="76">
        <v>1047.1860141299999</v>
      </c>
      <c r="E94" s="61">
        <v>54.372584484000001</v>
      </c>
      <c r="F94" s="62">
        <v>316.43598251999998</v>
      </c>
      <c r="G94" s="62">
        <v>45.359729778999998</v>
      </c>
      <c r="H94" s="62">
        <v>158.82351784900001</v>
      </c>
      <c r="I94" s="63">
        <v>472.19419949799999</v>
      </c>
      <c r="J94" s="76">
        <v>2387.2378031029998</v>
      </c>
      <c r="K94" s="76">
        <v>2565.6555540059999</v>
      </c>
      <c r="L94" s="61">
        <v>742.04827835900005</v>
      </c>
      <c r="M94" s="62">
        <v>751.47288489000005</v>
      </c>
      <c r="N94" s="62">
        <v>98.345920864000007</v>
      </c>
      <c r="O94" s="62">
        <v>61.670469312999998</v>
      </c>
      <c r="P94" s="62">
        <v>12.291361384</v>
      </c>
      <c r="Q94" s="62">
        <v>36.588751324</v>
      </c>
      <c r="R94" s="62">
        <v>771.79005108000001</v>
      </c>
      <c r="S94" s="63">
        <v>91.447836792000004</v>
      </c>
      <c r="T94" s="64">
        <v>798.52400627600002</v>
      </c>
      <c r="U94" s="53">
        <v>6987.0813891139987</v>
      </c>
      <c r="V94" s="53">
        <v>52.19732891933333</v>
      </c>
      <c r="W94" s="53">
        <v>1052.4836490906666</v>
      </c>
      <c r="X94" s="123">
        <v>49.784975439</v>
      </c>
      <c r="Y94" s="123">
        <v>319.21285610499996</v>
      </c>
      <c r="Z94" s="123">
        <v>45.156666233333333</v>
      </c>
      <c r="AA94" s="123">
        <v>146.91099295433332</v>
      </c>
      <c r="AB94" s="123">
        <v>491.41815835899996</v>
      </c>
      <c r="AC94" s="53">
        <v>2412.859980486</v>
      </c>
      <c r="AD94" s="53">
        <v>2659.3312321543331</v>
      </c>
      <c r="AE94" s="123">
        <v>773.27760989166666</v>
      </c>
      <c r="AF94" s="123">
        <v>731.6818220583333</v>
      </c>
      <c r="AG94" s="123">
        <v>141.02002410366666</v>
      </c>
      <c r="AH94" s="123">
        <v>61.200951422666662</v>
      </c>
      <c r="AI94" s="123">
        <v>22.098846250666668</v>
      </c>
      <c r="AJ94" s="123">
        <v>36.100684776333338</v>
      </c>
      <c r="AK94" s="123">
        <v>800.38890556633339</v>
      </c>
      <c r="AL94" s="123">
        <v>93.562388084666665</v>
      </c>
      <c r="AM94" s="123">
        <v>810.20919846366667</v>
      </c>
      <c r="AN94" s="54">
        <v>47534.459380529996</v>
      </c>
      <c r="AO94" s="54">
        <v>442.05560987800004</v>
      </c>
      <c r="AP94" s="54">
        <v>6368.0819683720001</v>
      </c>
      <c r="AQ94" s="124">
        <v>366.07614373900003</v>
      </c>
      <c r="AR94" s="124">
        <v>3181.0113386860003</v>
      </c>
      <c r="AS94" s="124">
        <v>115.653442923</v>
      </c>
      <c r="AT94" s="124">
        <v>124.522561792</v>
      </c>
      <c r="AU94" s="124">
        <v>2580.8184812320001</v>
      </c>
      <c r="AV94" s="54">
        <v>9266.4470437620002</v>
      </c>
      <c r="AW94" s="54">
        <v>20281.342757844002</v>
      </c>
      <c r="AX94" s="124">
        <v>6733.0489023150003</v>
      </c>
      <c r="AY94" s="124">
        <v>4269.113914261</v>
      </c>
      <c r="AZ94" s="124">
        <v>3315.8137876269998</v>
      </c>
      <c r="BA94" s="124">
        <v>142.984711651</v>
      </c>
      <c r="BB94" s="124">
        <v>162.77386044900001</v>
      </c>
      <c r="BC94" s="124">
        <v>191.94428119499997</v>
      </c>
      <c r="BD94" s="124">
        <v>4409.9217335630001</v>
      </c>
      <c r="BE94" s="124">
        <v>1055.7415667830001</v>
      </c>
      <c r="BF94" s="124">
        <v>11176.532000674</v>
      </c>
    </row>
    <row r="95" spans="1:58" s="107" customFormat="1" ht="13.2" x14ac:dyDescent="0.25">
      <c r="A95" s="100" t="s">
        <v>221</v>
      </c>
      <c r="B95" s="101">
        <v>7073.7226557499998</v>
      </c>
      <c r="C95" s="102">
        <v>56.695707722000002</v>
      </c>
      <c r="D95" s="102">
        <v>1104.9597682640001</v>
      </c>
      <c r="E95" s="103">
        <v>67.453651710000003</v>
      </c>
      <c r="F95" s="104">
        <v>313.32804017799998</v>
      </c>
      <c r="G95" s="104">
        <v>61.033918942</v>
      </c>
      <c r="H95" s="104">
        <v>192.949896008</v>
      </c>
      <c r="I95" s="105">
        <v>470.19426142600003</v>
      </c>
      <c r="J95" s="102">
        <v>2419.083220949</v>
      </c>
      <c r="K95" s="102">
        <v>2674.4142272959998</v>
      </c>
      <c r="L95" s="103">
        <v>764.82095586599996</v>
      </c>
      <c r="M95" s="104">
        <v>895.23301580400005</v>
      </c>
      <c r="N95" s="104">
        <v>88.184865275999996</v>
      </c>
      <c r="O95" s="104">
        <v>58.301669394999998</v>
      </c>
      <c r="P95" s="104">
        <v>12.182219299</v>
      </c>
      <c r="Q95" s="104">
        <v>47.659848474</v>
      </c>
      <c r="R95" s="104">
        <v>731.45189440000001</v>
      </c>
      <c r="S95" s="105">
        <v>76.579758781999999</v>
      </c>
      <c r="T95" s="106">
        <v>818.56973151900002</v>
      </c>
      <c r="U95" s="102">
        <v>7209.770849780999</v>
      </c>
      <c r="V95" s="102">
        <v>45.639241042666669</v>
      </c>
      <c r="W95" s="102">
        <v>1126.5393144723334</v>
      </c>
      <c r="X95" s="122">
        <v>64.551340532666657</v>
      </c>
      <c r="Y95" s="122">
        <v>335.91906824133338</v>
      </c>
      <c r="Z95" s="122">
        <v>49.760980059666672</v>
      </c>
      <c r="AA95" s="122">
        <v>189.08039721</v>
      </c>
      <c r="AB95" s="122">
        <v>487.22752842866674</v>
      </c>
      <c r="AC95" s="102">
        <v>2428.5439326016663</v>
      </c>
      <c r="AD95" s="102">
        <v>2721.3594264673329</v>
      </c>
      <c r="AE95" s="122">
        <v>745.010081679</v>
      </c>
      <c r="AF95" s="122">
        <v>903.75890799933325</v>
      </c>
      <c r="AG95" s="122">
        <v>103.36789087300001</v>
      </c>
      <c r="AH95" s="122">
        <v>60.491692903666667</v>
      </c>
      <c r="AI95" s="122">
        <v>14.528686055</v>
      </c>
      <c r="AJ95" s="122">
        <v>41.694766786000002</v>
      </c>
      <c r="AK95" s="122">
        <v>773.26900131100001</v>
      </c>
      <c r="AL95" s="122">
        <v>79.238398860333334</v>
      </c>
      <c r="AM95" s="122">
        <v>887.68893519699998</v>
      </c>
      <c r="AN95" s="102">
        <v>48845.232819186</v>
      </c>
      <c r="AO95" s="102">
        <v>341.42511994299997</v>
      </c>
      <c r="AP95" s="102">
        <v>6857.3017186090001</v>
      </c>
      <c r="AQ95" s="122">
        <v>437.81287070499997</v>
      </c>
      <c r="AR95" s="122">
        <v>3590.7003702890001</v>
      </c>
      <c r="AS95" s="122">
        <v>125.958328163</v>
      </c>
      <c r="AT95" s="122">
        <v>165.76840215800001</v>
      </c>
      <c r="AU95" s="122">
        <v>2537.0617472940003</v>
      </c>
      <c r="AV95" s="102">
        <v>9936.5985883440007</v>
      </c>
      <c r="AW95" s="102">
        <v>19202.934461892997</v>
      </c>
      <c r="AX95" s="122">
        <v>6508.2628038160001</v>
      </c>
      <c r="AY95" s="122">
        <v>5461.6004001020001</v>
      </c>
      <c r="AZ95" s="122">
        <v>1430.3266724109999</v>
      </c>
      <c r="BA95" s="122">
        <v>136.082687007</v>
      </c>
      <c r="BB95" s="122">
        <v>94.574250352000007</v>
      </c>
      <c r="BC95" s="122">
        <v>257.18870820799998</v>
      </c>
      <c r="BD95" s="122">
        <v>4371.344026533</v>
      </c>
      <c r="BE95" s="122">
        <v>943.55491346400004</v>
      </c>
      <c r="BF95" s="122">
        <v>12506.972930397</v>
      </c>
    </row>
    <row r="96" spans="1:58" ht="13.2" x14ac:dyDescent="0.25">
      <c r="A96" s="37" t="s">
        <v>222</v>
      </c>
      <c r="B96" s="60">
        <v>7453.5105158820006</v>
      </c>
      <c r="C96" s="76">
        <v>70.721261190000007</v>
      </c>
      <c r="D96" s="76">
        <v>1172.8387219159999</v>
      </c>
      <c r="E96" s="61">
        <v>66.391064706999998</v>
      </c>
      <c r="F96" s="62">
        <v>334.584685976</v>
      </c>
      <c r="G96" s="62">
        <v>81.486170444999999</v>
      </c>
      <c r="H96" s="62">
        <v>199.91497515899999</v>
      </c>
      <c r="I96" s="63">
        <v>490.46182562899997</v>
      </c>
      <c r="J96" s="76">
        <v>2528.0185810050002</v>
      </c>
      <c r="K96" s="76">
        <v>2788.989190323</v>
      </c>
      <c r="L96" s="61">
        <v>805.19997530099999</v>
      </c>
      <c r="M96" s="62">
        <v>907.93983472299999</v>
      </c>
      <c r="N96" s="62">
        <v>147.69144761300001</v>
      </c>
      <c r="O96" s="62">
        <v>66.532959645999995</v>
      </c>
      <c r="P96" s="62">
        <v>9.2293923170000003</v>
      </c>
      <c r="Q96" s="62">
        <v>39.634229929999997</v>
      </c>
      <c r="R96" s="62">
        <v>725.11567254399995</v>
      </c>
      <c r="S96" s="63">
        <v>87.645678248999999</v>
      </c>
      <c r="T96" s="64">
        <v>892.94276144800006</v>
      </c>
      <c r="U96" s="53">
        <v>7433.9482974513339</v>
      </c>
      <c r="V96" s="53">
        <v>62.117139328333337</v>
      </c>
      <c r="W96" s="53">
        <v>1188.5500565736666</v>
      </c>
      <c r="X96" s="123">
        <v>60.151314436666667</v>
      </c>
      <c r="Y96" s="123">
        <v>345.0755493266667</v>
      </c>
      <c r="Z96" s="123">
        <v>64.850246609666669</v>
      </c>
      <c r="AA96" s="123">
        <v>198.807719582</v>
      </c>
      <c r="AB96" s="123">
        <v>519.66522661866668</v>
      </c>
      <c r="AC96" s="53">
        <v>2513.8548399783335</v>
      </c>
      <c r="AD96" s="53">
        <v>2765.5682527399995</v>
      </c>
      <c r="AE96" s="123">
        <v>782.22412686766666</v>
      </c>
      <c r="AF96" s="123">
        <v>899.26728732200002</v>
      </c>
      <c r="AG96" s="123">
        <v>141.50340706066666</v>
      </c>
      <c r="AH96" s="123">
        <v>60.883602741000004</v>
      </c>
      <c r="AI96" s="123">
        <v>12.859755234666665</v>
      </c>
      <c r="AJ96" s="123">
        <v>47.269736192333333</v>
      </c>
      <c r="AK96" s="123">
        <v>742.22202635233327</v>
      </c>
      <c r="AL96" s="123">
        <v>79.338310969333335</v>
      </c>
      <c r="AM96" s="123">
        <v>903.85800883100001</v>
      </c>
      <c r="AN96" s="54">
        <v>50617.331594739997</v>
      </c>
      <c r="AO96" s="54">
        <v>465.97521480699999</v>
      </c>
      <c r="AP96" s="54">
        <v>7111.1333242010005</v>
      </c>
      <c r="AQ96" s="124">
        <v>484.243906536</v>
      </c>
      <c r="AR96" s="124">
        <v>3654.9977725159997</v>
      </c>
      <c r="AS96" s="124">
        <v>231.37822915599997</v>
      </c>
      <c r="AT96" s="124">
        <v>185.09656906999999</v>
      </c>
      <c r="AU96" s="124">
        <v>2555.4168469229999</v>
      </c>
      <c r="AV96" s="54">
        <v>10167.326877740001</v>
      </c>
      <c r="AW96" s="54">
        <v>19785.419802959004</v>
      </c>
      <c r="AX96" s="124">
        <v>6939.9424070719997</v>
      </c>
      <c r="AY96" s="124">
        <v>4684.6395305940005</v>
      </c>
      <c r="AZ96" s="124">
        <v>2016.239828926</v>
      </c>
      <c r="BA96" s="124">
        <v>185.78492590900001</v>
      </c>
      <c r="BB96" s="124">
        <v>84.144542279999996</v>
      </c>
      <c r="BC96" s="124">
        <v>275.82086721600001</v>
      </c>
      <c r="BD96" s="124">
        <v>4702.951536945</v>
      </c>
      <c r="BE96" s="124">
        <v>895.89616401700005</v>
      </c>
      <c r="BF96" s="124">
        <v>13087.476375032998</v>
      </c>
    </row>
    <row r="97" spans="1:58" ht="13.2" x14ac:dyDescent="0.25">
      <c r="A97" s="37" t="s">
        <v>223</v>
      </c>
      <c r="B97" s="60">
        <v>7476.6300706580005</v>
      </c>
      <c r="C97" s="76">
        <v>68.876409156999998</v>
      </c>
      <c r="D97" s="76">
        <v>1186.8333541729999</v>
      </c>
      <c r="E97" s="61">
        <v>81.776905995000007</v>
      </c>
      <c r="F97" s="62">
        <v>342.01572592399998</v>
      </c>
      <c r="G97" s="62">
        <v>85.788906362000006</v>
      </c>
      <c r="H97" s="62">
        <v>198.62748971900001</v>
      </c>
      <c r="I97" s="63">
        <v>478.62432617299999</v>
      </c>
      <c r="J97" s="76">
        <v>2564.2126944510001</v>
      </c>
      <c r="K97" s="76">
        <v>2819.7528735730002</v>
      </c>
      <c r="L97" s="61">
        <v>821.36075868299997</v>
      </c>
      <c r="M97" s="62">
        <v>822.19227684600003</v>
      </c>
      <c r="N97" s="62">
        <v>148.25455291</v>
      </c>
      <c r="O97" s="62">
        <v>61.281810032000003</v>
      </c>
      <c r="P97" s="62">
        <v>21.881495999999999</v>
      </c>
      <c r="Q97" s="62">
        <v>29.147872924000001</v>
      </c>
      <c r="R97" s="62">
        <v>772.34636977599996</v>
      </c>
      <c r="S97" s="63">
        <v>143.28773640200001</v>
      </c>
      <c r="T97" s="64">
        <v>836.95473930399999</v>
      </c>
      <c r="U97" s="53">
        <v>7465.5309956300007</v>
      </c>
      <c r="V97" s="53">
        <v>62.762653003666664</v>
      </c>
      <c r="W97" s="53">
        <v>1173.3981033290002</v>
      </c>
      <c r="X97" s="123">
        <v>67.197607558333331</v>
      </c>
      <c r="Y97" s="123">
        <v>345.69534022199997</v>
      </c>
      <c r="Z97" s="123">
        <v>81.539795402333326</v>
      </c>
      <c r="AA97" s="123">
        <v>194.36655026566666</v>
      </c>
      <c r="AB97" s="123">
        <v>484.59880988066669</v>
      </c>
      <c r="AC97" s="53">
        <v>2499.6630081523331</v>
      </c>
      <c r="AD97" s="53">
        <v>2817.8950879773333</v>
      </c>
      <c r="AE97" s="123">
        <v>836.68948386666671</v>
      </c>
      <c r="AF97" s="123">
        <v>880.72799179899994</v>
      </c>
      <c r="AG97" s="123">
        <v>119.57178855733333</v>
      </c>
      <c r="AH97" s="123">
        <v>62.674254762666671</v>
      </c>
      <c r="AI97" s="123">
        <v>17.096026670000001</v>
      </c>
      <c r="AJ97" s="123">
        <v>34.699550475666662</v>
      </c>
      <c r="AK97" s="123">
        <v>735.62851707399989</v>
      </c>
      <c r="AL97" s="123">
        <v>130.80747477200001</v>
      </c>
      <c r="AM97" s="123">
        <v>911.8121431676667</v>
      </c>
      <c r="AN97" s="54">
        <v>50493.536388140012</v>
      </c>
      <c r="AO97" s="54">
        <v>522.04666441900008</v>
      </c>
      <c r="AP97" s="54">
        <v>6945.7960757629999</v>
      </c>
      <c r="AQ97" s="124">
        <v>473.246713468</v>
      </c>
      <c r="AR97" s="124">
        <v>3624.2677369419998</v>
      </c>
      <c r="AS97" s="124">
        <v>266.278567705</v>
      </c>
      <c r="AT97" s="124">
        <v>132.646935224</v>
      </c>
      <c r="AU97" s="124">
        <v>2449.3561224239998</v>
      </c>
      <c r="AV97" s="54">
        <v>10178.520758712</v>
      </c>
      <c r="AW97" s="54">
        <v>19863.364646814996</v>
      </c>
      <c r="AX97" s="124">
        <v>7015.2445417730005</v>
      </c>
      <c r="AY97" s="124">
        <v>4882.9737852629996</v>
      </c>
      <c r="AZ97" s="124">
        <v>1821.7637668679999</v>
      </c>
      <c r="BA97" s="124">
        <v>141.96327660200001</v>
      </c>
      <c r="BB97" s="124">
        <v>117.556448487</v>
      </c>
      <c r="BC97" s="124">
        <v>209.54549743799998</v>
      </c>
      <c r="BD97" s="124">
        <v>4192.2145772220001</v>
      </c>
      <c r="BE97" s="124">
        <v>1482.102753162</v>
      </c>
      <c r="BF97" s="124">
        <v>12983.808242431001</v>
      </c>
    </row>
    <row r="98" spans="1:58" ht="13.2" x14ac:dyDescent="0.25">
      <c r="A98" s="37" t="s">
        <v>224</v>
      </c>
      <c r="B98" s="60">
        <v>7806.6269615800002</v>
      </c>
      <c r="C98" s="76">
        <v>51.560303660000002</v>
      </c>
      <c r="D98" s="76">
        <v>1253.485281661</v>
      </c>
      <c r="E98" s="61">
        <v>84.528322600999999</v>
      </c>
      <c r="F98" s="62">
        <v>355.28269792600003</v>
      </c>
      <c r="G98" s="62">
        <v>57.910677411000002</v>
      </c>
      <c r="H98" s="62">
        <v>200.40286777</v>
      </c>
      <c r="I98" s="63">
        <v>555.36071595299995</v>
      </c>
      <c r="J98" s="76">
        <v>2531.3648456760002</v>
      </c>
      <c r="K98" s="76">
        <v>3041.4220579299999</v>
      </c>
      <c r="L98" s="61">
        <v>946.23654322300001</v>
      </c>
      <c r="M98" s="62">
        <v>838.17017469999996</v>
      </c>
      <c r="N98" s="62">
        <v>190.67171258499999</v>
      </c>
      <c r="O98" s="62">
        <v>53.993098996000001</v>
      </c>
      <c r="P98" s="62">
        <v>19.161619017</v>
      </c>
      <c r="Q98" s="62">
        <v>34.586417079999997</v>
      </c>
      <c r="R98" s="62">
        <v>825.84541013</v>
      </c>
      <c r="S98" s="63">
        <v>132.757082199</v>
      </c>
      <c r="T98" s="64">
        <v>928.79447265299996</v>
      </c>
      <c r="U98" s="53">
        <v>7666.463742003667</v>
      </c>
      <c r="V98" s="53">
        <v>50.632034494000003</v>
      </c>
      <c r="W98" s="53">
        <v>1234.549074112</v>
      </c>
      <c r="X98" s="123">
        <v>69.954949848666672</v>
      </c>
      <c r="Y98" s="123">
        <v>363.44626398200006</v>
      </c>
      <c r="Z98" s="123">
        <v>59.214186970333337</v>
      </c>
      <c r="AA98" s="123">
        <v>208.27430594233337</v>
      </c>
      <c r="AB98" s="123">
        <v>533.65936736866672</v>
      </c>
      <c r="AC98" s="53">
        <v>2454.2711684156661</v>
      </c>
      <c r="AD98" s="53">
        <v>3032.5370199613335</v>
      </c>
      <c r="AE98" s="123">
        <v>919.28213219366671</v>
      </c>
      <c r="AF98" s="123">
        <v>814.95833184599996</v>
      </c>
      <c r="AG98" s="123">
        <v>210.28668069666665</v>
      </c>
      <c r="AH98" s="123">
        <v>63.255520269999998</v>
      </c>
      <c r="AI98" s="123">
        <v>29.466090657999995</v>
      </c>
      <c r="AJ98" s="123">
        <v>35.827607317000002</v>
      </c>
      <c r="AK98" s="123">
        <v>821.12212808233335</v>
      </c>
      <c r="AL98" s="123">
        <v>138.33852889766669</v>
      </c>
      <c r="AM98" s="123">
        <v>894.47444502066662</v>
      </c>
      <c r="AN98" s="54">
        <v>52475.200377795001</v>
      </c>
      <c r="AO98" s="54">
        <v>504.101892814</v>
      </c>
      <c r="AP98" s="54">
        <v>6933.8080943120003</v>
      </c>
      <c r="AQ98" s="124">
        <v>438.09018530999998</v>
      </c>
      <c r="AR98" s="124">
        <v>3746.3559662030002</v>
      </c>
      <c r="AS98" s="124">
        <v>162.651535209</v>
      </c>
      <c r="AT98" s="124">
        <v>107.71169645400001</v>
      </c>
      <c r="AU98" s="124">
        <v>2478.9987111360001</v>
      </c>
      <c r="AV98" s="54">
        <v>9451.5847100289993</v>
      </c>
      <c r="AW98" s="54">
        <v>22646.628366502999</v>
      </c>
      <c r="AX98" s="124">
        <v>7531.4561026579995</v>
      </c>
      <c r="AY98" s="124">
        <v>4552.9131019819997</v>
      </c>
      <c r="AZ98" s="124">
        <v>4391.6109583159996</v>
      </c>
      <c r="BA98" s="124">
        <v>132.23256265399999</v>
      </c>
      <c r="BB98" s="124">
        <v>129.48395859500002</v>
      </c>
      <c r="BC98" s="124">
        <v>266.80942672000003</v>
      </c>
      <c r="BD98" s="124">
        <v>3989.5111167879995</v>
      </c>
      <c r="BE98" s="124">
        <v>1652.61113879</v>
      </c>
      <c r="BF98" s="124">
        <v>12939.077314137001</v>
      </c>
    </row>
    <row r="99" spans="1:58" s="107" customFormat="1" ht="13.2" x14ac:dyDescent="0.25">
      <c r="A99" s="100" t="s">
        <v>225</v>
      </c>
      <c r="B99" s="101">
        <v>7789.5736543329995</v>
      </c>
      <c r="C99" s="102">
        <v>61.525667573</v>
      </c>
      <c r="D99" s="102">
        <v>1231.6937849629999</v>
      </c>
      <c r="E99" s="103">
        <v>75.776191780999994</v>
      </c>
      <c r="F99" s="104">
        <v>342.83054092600003</v>
      </c>
      <c r="G99" s="104">
        <v>69.705330136000001</v>
      </c>
      <c r="H99" s="104">
        <v>162.06558129699999</v>
      </c>
      <c r="I99" s="105">
        <v>581.31614082299996</v>
      </c>
      <c r="J99" s="102">
        <v>2487.035809816</v>
      </c>
      <c r="K99" s="102">
        <v>3078.485520747</v>
      </c>
      <c r="L99" s="103">
        <v>955.222060457</v>
      </c>
      <c r="M99" s="104">
        <v>849.15714036099996</v>
      </c>
      <c r="N99" s="104">
        <v>169.07748744599999</v>
      </c>
      <c r="O99" s="104">
        <v>58.736881478999997</v>
      </c>
      <c r="P99" s="104">
        <v>13.611580718000001</v>
      </c>
      <c r="Q99" s="104">
        <v>37.089332958</v>
      </c>
      <c r="R99" s="104">
        <v>846.35476301400001</v>
      </c>
      <c r="S99" s="105">
        <v>149.23627431400001</v>
      </c>
      <c r="T99" s="106">
        <v>930.83287123399998</v>
      </c>
      <c r="U99" s="102">
        <v>7876.5598344459986</v>
      </c>
      <c r="V99" s="102">
        <v>59.207294393666665</v>
      </c>
      <c r="W99" s="102">
        <v>1253.7091292819998</v>
      </c>
      <c r="X99" s="122">
        <v>95.298916863666662</v>
      </c>
      <c r="Y99" s="122">
        <v>358.93763090966667</v>
      </c>
      <c r="Z99" s="122">
        <v>61.073666324000008</v>
      </c>
      <c r="AA99" s="122">
        <v>177.06300995133333</v>
      </c>
      <c r="AB99" s="122">
        <v>561.33590523333339</v>
      </c>
      <c r="AC99" s="102">
        <v>2466.2483479383332</v>
      </c>
      <c r="AD99" s="102">
        <v>3149.0288737766668</v>
      </c>
      <c r="AE99" s="122">
        <v>973.06316436466659</v>
      </c>
      <c r="AF99" s="122">
        <v>855.64542941966658</v>
      </c>
      <c r="AG99" s="122">
        <v>208.36744537499999</v>
      </c>
      <c r="AH99" s="122">
        <v>57.381048971666672</v>
      </c>
      <c r="AI99" s="122">
        <v>17.178310995333334</v>
      </c>
      <c r="AJ99" s="122">
        <v>37.134919250333333</v>
      </c>
      <c r="AK99" s="122">
        <v>863.6604959473334</v>
      </c>
      <c r="AL99" s="122">
        <v>136.59805945266666</v>
      </c>
      <c r="AM99" s="122">
        <v>948.36618905533339</v>
      </c>
      <c r="AN99" s="102">
        <v>53681.223531242998</v>
      </c>
      <c r="AO99" s="102">
        <v>581.30452909999997</v>
      </c>
      <c r="AP99" s="102">
        <v>6908.8645073709995</v>
      </c>
      <c r="AQ99" s="122">
        <v>573.11641707499996</v>
      </c>
      <c r="AR99" s="122">
        <v>3633.6577847429999</v>
      </c>
      <c r="AS99" s="122">
        <v>218.18816683200001</v>
      </c>
      <c r="AT99" s="122">
        <v>99.208128247000005</v>
      </c>
      <c r="AU99" s="122">
        <v>2384.6940104740002</v>
      </c>
      <c r="AV99" s="102">
        <v>9617.231623153999</v>
      </c>
      <c r="AW99" s="102">
        <v>23610.502106405991</v>
      </c>
      <c r="AX99" s="122">
        <v>7978.2443243109992</v>
      </c>
      <c r="AY99" s="122">
        <v>4776.1264493590006</v>
      </c>
      <c r="AZ99" s="122">
        <v>4117.9001949039994</v>
      </c>
      <c r="BA99" s="122">
        <v>118.101765204</v>
      </c>
      <c r="BB99" s="122">
        <v>66.009398220999998</v>
      </c>
      <c r="BC99" s="122">
        <v>264.04086177099998</v>
      </c>
      <c r="BD99" s="122">
        <v>4751.8305667679997</v>
      </c>
      <c r="BE99" s="122">
        <v>1538.2485458680001</v>
      </c>
      <c r="BF99" s="122">
        <v>12963.320765212</v>
      </c>
    </row>
    <row r="100" spans="1:58" ht="13.2" x14ac:dyDescent="0.25">
      <c r="A100" s="37" t="s">
        <v>226</v>
      </c>
      <c r="B100" s="60">
        <v>7712.7968517989993</v>
      </c>
      <c r="C100" s="76">
        <v>54.845765927999999</v>
      </c>
      <c r="D100" s="76">
        <v>1179.489371939</v>
      </c>
      <c r="E100" s="61">
        <v>74.245994940000003</v>
      </c>
      <c r="F100" s="62">
        <v>356.34672464400001</v>
      </c>
      <c r="G100" s="62">
        <v>72.384744795000003</v>
      </c>
      <c r="H100" s="62">
        <v>149.476225261</v>
      </c>
      <c r="I100" s="63">
        <v>527.03568229899997</v>
      </c>
      <c r="J100" s="76">
        <v>2368.2452484360001</v>
      </c>
      <c r="K100" s="76">
        <v>3060.461870869</v>
      </c>
      <c r="L100" s="61">
        <v>947.36425349000001</v>
      </c>
      <c r="M100" s="62">
        <v>812.70338038900002</v>
      </c>
      <c r="N100" s="62">
        <v>192.014817045</v>
      </c>
      <c r="O100" s="62">
        <v>51.580603314000001</v>
      </c>
      <c r="P100" s="62">
        <v>24.266328372</v>
      </c>
      <c r="Q100" s="62">
        <v>29.148826230000001</v>
      </c>
      <c r="R100" s="62">
        <v>878.24132525200002</v>
      </c>
      <c r="S100" s="63">
        <v>125.142336777</v>
      </c>
      <c r="T100" s="64">
        <v>1049.754594627</v>
      </c>
      <c r="U100" s="53">
        <v>7965.120071491333</v>
      </c>
      <c r="V100" s="53">
        <v>64.157393012</v>
      </c>
      <c r="W100" s="53">
        <v>1216.2021232989998</v>
      </c>
      <c r="X100" s="123">
        <v>74.185873079999993</v>
      </c>
      <c r="Y100" s="123">
        <v>377.05511887966668</v>
      </c>
      <c r="Z100" s="123">
        <v>67.366478794000002</v>
      </c>
      <c r="AA100" s="123">
        <v>155.76780560333336</v>
      </c>
      <c r="AB100" s="123">
        <v>541.82684694199997</v>
      </c>
      <c r="AC100" s="53">
        <v>2400.3318289979998</v>
      </c>
      <c r="AD100" s="53">
        <v>3227.6690152886663</v>
      </c>
      <c r="AE100" s="123">
        <v>1055.0048172803333</v>
      </c>
      <c r="AF100" s="123">
        <v>835.99348730666668</v>
      </c>
      <c r="AG100" s="123">
        <v>212.62150738166667</v>
      </c>
      <c r="AH100" s="123">
        <v>56.092739608333339</v>
      </c>
      <c r="AI100" s="123">
        <v>17.558240592999997</v>
      </c>
      <c r="AJ100" s="123">
        <v>32.208529378000001</v>
      </c>
      <c r="AK100" s="123">
        <v>898.73900075633321</v>
      </c>
      <c r="AL100" s="123">
        <v>119.45069298433333</v>
      </c>
      <c r="AM100" s="123">
        <v>1056.7597108936668</v>
      </c>
      <c r="AN100" s="54">
        <v>54914.579145176001</v>
      </c>
      <c r="AO100" s="54">
        <v>617.15882531700004</v>
      </c>
      <c r="AP100" s="54">
        <v>6772.0510930910004</v>
      </c>
      <c r="AQ100" s="124">
        <v>527.63539590200003</v>
      </c>
      <c r="AR100" s="124">
        <v>3451.26403691</v>
      </c>
      <c r="AS100" s="124">
        <v>265.18528142000002</v>
      </c>
      <c r="AT100" s="124">
        <v>99.310336306000011</v>
      </c>
      <c r="AU100" s="124">
        <v>2428.6560425530001</v>
      </c>
      <c r="AV100" s="54">
        <v>9501.3559446760009</v>
      </c>
      <c r="AW100" s="54">
        <v>23449.045999532995</v>
      </c>
      <c r="AX100" s="124">
        <v>8862.1179668349996</v>
      </c>
      <c r="AY100" s="124">
        <v>4641.3802726129998</v>
      </c>
      <c r="AZ100" s="124">
        <v>4154.4140773059999</v>
      </c>
      <c r="BA100" s="124">
        <v>116.325772817</v>
      </c>
      <c r="BB100" s="124">
        <v>91.795594112999993</v>
      </c>
      <c r="BC100" s="124">
        <v>218.880431249</v>
      </c>
      <c r="BD100" s="124">
        <v>3961.7709155339999</v>
      </c>
      <c r="BE100" s="124">
        <v>1402.3609690660001</v>
      </c>
      <c r="BF100" s="124">
        <v>14574.967282559001</v>
      </c>
    </row>
    <row r="101" spans="1:58" ht="13.2" x14ac:dyDescent="0.25">
      <c r="A101" s="37" t="s">
        <v>227</v>
      </c>
      <c r="B101" s="60">
        <v>7867.3399795879996</v>
      </c>
      <c r="C101" s="76">
        <v>67.747112434000002</v>
      </c>
      <c r="D101" s="76">
        <v>1198.4281300299999</v>
      </c>
      <c r="E101" s="61">
        <v>69.246899060000004</v>
      </c>
      <c r="F101" s="62">
        <v>378.98733293399999</v>
      </c>
      <c r="G101" s="62">
        <v>71.559802259999998</v>
      </c>
      <c r="H101" s="62">
        <v>184.88357759900001</v>
      </c>
      <c r="I101" s="63">
        <v>493.750518177</v>
      </c>
      <c r="J101" s="76">
        <v>2448.7201414179999</v>
      </c>
      <c r="K101" s="76">
        <v>3136.7796694829999</v>
      </c>
      <c r="L101" s="61">
        <v>941.740730214</v>
      </c>
      <c r="M101" s="62">
        <v>882.515801431</v>
      </c>
      <c r="N101" s="62">
        <v>192.321289764</v>
      </c>
      <c r="O101" s="62">
        <v>63.374183215000002</v>
      </c>
      <c r="P101" s="62">
        <v>22.744260906000001</v>
      </c>
      <c r="Q101" s="62">
        <v>35.586282961999999</v>
      </c>
      <c r="R101" s="62">
        <v>884.01269480200006</v>
      </c>
      <c r="S101" s="63">
        <v>114.484426189</v>
      </c>
      <c r="T101" s="64">
        <v>1015.664926223</v>
      </c>
      <c r="U101" s="53">
        <v>7872.4560576256663</v>
      </c>
      <c r="V101" s="53">
        <v>69.292763365333329</v>
      </c>
      <c r="W101" s="53">
        <v>1225.8376295689998</v>
      </c>
      <c r="X101" s="123">
        <v>77.43516442233333</v>
      </c>
      <c r="Y101" s="123">
        <v>389.23029736233337</v>
      </c>
      <c r="Z101" s="123">
        <v>75.493959247999996</v>
      </c>
      <c r="AA101" s="123">
        <v>164.06897424766666</v>
      </c>
      <c r="AB101" s="123">
        <v>519.6092342886667</v>
      </c>
      <c r="AC101" s="53">
        <v>2308.5533813436664</v>
      </c>
      <c r="AD101" s="53">
        <v>3245.3784295876671</v>
      </c>
      <c r="AE101" s="123">
        <v>981.54046474066672</v>
      </c>
      <c r="AF101" s="123">
        <v>870.99988463600005</v>
      </c>
      <c r="AG101" s="123">
        <v>223.24989051166665</v>
      </c>
      <c r="AH101" s="123">
        <v>59.207844895333331</v>
      </c>
      <c r="AI101" s="123">
        <v>25.196960526333331</v>
      </c>
      <c r="AJ101" s="123">
        <v>36.022063831666664</v>
      </c>
      <c r="AK101" s="123">
        <v>921.33603709299996</v>
      </c>
      <c r="AL101" s="123">
        <v>127.82528335300002</v>
      </c>
      <c r="AM101" s="123">
        <v>1023.3938537600001</v>
      </c>
      <c r="AN101" s="54">
        <v>56358.554069689999</v>
      </c>
      <c r="AO101" s="54">
        <v>692.30298183599996</v>
      </c>
      <c r="AP101" s="54">
        <v>6779.6092709570003</v>
      </c>
      <c r="AQ101" s="124">
        <v>521.08372965299998</v>
      </c>
      <c r="AR101" s="124">
        <v>3393.6059319599999</v>
      </c>
      <c r="AS101" s="124">
        <v>286.21140332600004</v>
      </c>
      <c r="AT101" s="124">
        <v>139.470774912</v>
      </c>
      <c r="AU101" s="124">
        <v>2439.2374311059998</v>
      </c>
      <c r="AV101" s="54">
        <v>9313.7333715900004</v>
      </c>
      <c r="AW101" s="54">
        <v>24718.479434634999</v>
      </c>
      <c r="AX101" s="124">
        <v>8522.8021925190005</v>
      </c>
      <c r="AY101" s="124">
        <v>4704.4228528849999</v>
      </c>
      <c r="AZ101" s="124">
        <v>5031.8974137389996</v>
      </c>
      <c r="BA101" s="124">
        <v>212.91992297199999</v>
      </c>
      <c r="BB101" s="124">
        <v>94.525305466000006</v>
      </c>
      <c r="BC101" s="124">
        <v>279.88747605700001</v>
      </c>
      <c r="BD101" s="124">
        <v>3917.4690661300001</v>
      </c>
      <c r="BE101" s="124">
        <v>1954.5552048670002</v>
      </c>
      <c r="BF101" s="124">
        <v>14854.429010672</v>
      </c>
    </row>
    <row r="102" spans="1:58" ht="13.2" x14ac:dyDescent="0.25">
      <c r="A102" s="37" t="s">
        <v>228</v>
      </c>
      <c r="B102" s="60">
        <v>7885.1091819570001</v>
      </c>
      <c r="C102" s="76">
        <v>55.396590734999997</v>
      </c>
      <c r="D102" s="76">
        <v>1225.1032619100001</v>
      </c>
      <c r="E102" s="61">
        <v>80.271928087999996</v>
      </c>
      <c r="F102" s="62">
        <v>416.66922087500001</v>
      </c>
      <c r="G102" s="62">
        <v>97.403229034000006</v>
      </c>
      <c r="H102" s="62">
        <v>145.942084658</v>
      </c>
      <c r="I102" s="63">
        <v>484.81679925499998</v>
      </c>
      <c r="J102" s="76">
        <v>2575.0649258950002</v>
      </c>
      <c r="K102" s="76">
        <v>3162.2088875509994</v>
      </c>
      <c r="L102" s="61">
        <v>983.99923890599996</v>
      </c>
      <c r="M102" s="62">
        <v>878.448217957</v>
      </c>
      <c r="N102" s="62">
        <v>191.01638664000001</v>
      </c>
      <c r="O102" s="62">
        <v>63.081859526999999</v>
      </c>
      <c r="P102" s="62">
        <v>26.579549483000001</v>
      </c>
      <c r="Q102" s="62">
        <v>31.334404291999999</v>
      </c>
      <c r="R102" s="62">
        <v>885.10300765299996</v>
      </c>
      <c r="S102" s="63">
        <v>102.646223093</v>
      </c>
      <c r="T102" s="64">
        <v>867.33551586600004</v>
      </c>
      <c r="U102" s="53">
        <v>7983.9440618493327</v>
      </c>
      <c r="V102" s="53">
        <v>53.735256687000003</v>
      </c>
      <c r="W102" s="53">
        <v>1245.7987155603332</v>
      </c>
      <c r="X102" s="123">
        <v>74.687460165333334</v>
      </c>
      <c r="Y102" s="123">
        <v>423.81217186999999</v>
      </c>
      <c r="Z102" s="123">
        <v>85.987258253666667</v>
      </c>
      <c r="AA102" s="123">
        <v>164.14015958433333</v>
      </c>
      <c r="AB102" s="123">
        <v>497.17166568700003</v>
      </c>
      <c r="AC102" s="53">
        <v>2419.3617434406665</v>
      </c>
      <c r="AD102" s="53">
        <v>3249.7459229810006</v>
      </c>
      <c r="AE102" s="123">
        <v>972.3819172100001</v>
      </c>
      <c r="AF102" s="123">
        <v>902.01453261566667</v>
      </c>
      <c r="AG102" s="123">
        <v>231.79754833966663</v>
      </c>
      <c r="AH102" s="123">
        <v>64.944255936333334</v>
      </c>
      <c r="AI102" s="123">
        <v>36.488554122666663</v>
      </c>
      <c r="AJ102" s="123">
        <v>33.800569131000003</v>
      </c>
      <c r="AK102" s="123">
        <v>882.59221034866675</v>
      </c>
      <c r="AL102" s="123">
        <v>125.72633527699999</v>
      </c>
      <c r="AM102" s="123">
        <v>1015.3024231803332</v>
      </c>
      <c r="AN102" s="54">
        <v>54731.822453355999</v>
      </c>
      <c r="AO102" s="54">
        <v>515.96158565400003</v>
      </c>
      <c r="AP102" s="54">
        <v>6858.5004371899995</v>
      </c>
      <c r="AQ102" s="124">
        <v>541.10313951099999</v>
      </c>
      <c r="AR102" s="124">
        <v>3632.8124945109998</v>
      </c>
      <c r="AS102" s="124">
        <v>317.751947207</v>
      </c>
      <c r="AT102" s="124">
        <v>107.52140622099999</v>
      </c>
      <c r="AU102" s="124">
        <v>2259.3114497400002</v>
      </c>
      <c r="AV102" s="54">
        <v>9495.8885884060001</v>
      </c>
      <c r="AW102" s="54">
        <v>23455.006178603999</v>
      </c>
      <c r="AX102" s="124">
        <v>7988.2077991719998</v>
      </c>
      <c r="AY102" s="124">
        <v>4487.0311088170001</v>
      </c>
      <c r="AZ102" s="124">
        <v>4967.843928456</v>
      </c>
      <c r="BA102" s="124">
        <v>167.4397055</v>
      </c>
      <c r="BB102" s="124">
        <v>128.959512093</v>
      </c>
      <c r="BC102" s="124">
        <v>237.43119741199999</v>
      </c>
      <c r="BD102" s="124">
        <v>3811.2971425750002</v>
      </c>
      <c r="BE102" s="124">
        <v>1666.7957845790002</v>
      </c>
      <c r="BF102" s="124">
        <v>14406.465663502</v>
      </c>
    </row>
    <row r="103" spans="1:58" s="107" customFormat="1" ht="13.2" x14ac:dyDescent="0.25">
      <c r="A103" s="100" t="s">
        <v>229</v>
      </c>
      <c r="B103" s="101">
        <v>7869.2072505670003</v>
      </c>
      <c r="C103" s="102">
        <v>59.948312031999997</v>
      </c>
      <c r="D103" s="102">
        <v>1239.1606031040001</v>
      </c>
      <c r="E103" s="103">
        <v>74.699719029999997</v>
      </c>
      <c r="F103" s="104">
        <v>483.92427378799999</v>
      </c>
      <c r="G103" s="104">
        <v>82.266387785000006</v>
      </c>
      <c r="H103" s="104">
        <v>129.44630791</v>
      </c>
      <c r="I103" s="105">
        <v>468.823914591</v>
      </c>
      <c r="J103" s="102">
        <v>2527.191896796</v>
      </c>
      <c r="K103" s="102">
        <v>3042.7213985080002</v>
      </c>
      <c r="L103" s="103">
        <v>980.30859639899995</v>
      </c>
      <c r="M103" s="104">
        <v>851.121174</v>
      </c>
      <c r="N103" s="104">
        <v>180.82072143799999</v>
      </c>
      <c r="O103" s="104">
        <v>60.639202791999999</v>
      </c>
      <c r="P103" s="104">
        <v>23.721829737</v>
      </c>
      <c r="Q103" s="104">
        <v>29.94939166</v>
      </c>
      <c r="R103" s="104">
        <v>806.34075695299998</v>
      </c>
      <c r="S103" s="105">
        <v>109.819725529</v>
      </c>
      <c r="T103" s="106">
        <v>1000.185040127</v>
      </c>
      <c r="U103" s="102">
        <v>8069.7351675066666</v>
      </c>
      <c r="V103" s="102">
        <v>47.389009545</v>
      </c>
      <c r="W103" s="102">
        <v>1246.9181568920001</v>
      </c>
      <c r="X103" s="122">
        <v>83.471469209000006</v>
      </c>
      <c r="Y103" s="122">
        <v>476.28795698466666</v>
      </c>
      <c r="Z103" s="122">
        <v>83.518688171999997</v>
      </c>
      <c r="AA103" s="122">
        <v>135.85782552033334</v>
      </c>
      <c r="AB103" s="122">
        <v>467.78221700599994</v>
      </c>
      <c r="AC103" s="102">
        <v>2512.5843061833334</v>
      </c>
      <c r="AD103" s="102">
        <v>3233.7127769453332</v>
      </c>
      <c r="AE103" s="122">
        <v>1024.2635059756667</v>
      </c>
      <c r="AF103" s="122">
        <v>896.75733390400001</v>
      </c>
      <c r="AG103" s="122">
        <v>208.98003977899998</v>
      </c>
      <c r="AH103" s="122">
        <v>63.074381714999994</v>
      </c>
      <c r="AI103" s="122">
        <v>24.328103877666667</v>
      </c>
      <c r="AJ103" s="122">
        <v>30.406691610666666</v>
      </c>
      <c r="AK103" s="122">
        <v>859.7586046319999</v>
      </c>
      <c r="AL103" s="122">
        <v>126.14411545133333</v>
      </c>
      <c r="AM103" s="122">
        <v>1029.130917941</v>
      </c>
      <c r="AN103" s="102">
        <v>55555.074163797988</v>
      </c>
      <c r="AO103" s="102">
        <v>502.59598623400001</v>
      </c>
      <c r="AP103" s="102">
        <v>6972.1924755829996</v>
      </c>
      <c r="AQ103" s="122">
        <v>490.95528592099998</v>
      </c>
      <c r="AR103" s="122">
        <v>3914.4136969840001</v>
      </c>
      <c r="AS103" s="122">
        <v>354.372778525</v>
      </c>
      <c r="AT103" s="122">
        <v>119.71966091199999</v>
      </c>
      <c r="AU103" s="122">
        <v>2092.7310532410002</v>
      </c>
      <c r="AV103" s="102">
        <v>9924.956851171999</v>
      </c>
      <c r="AW103" s="102">
        <v>23323.539855405004</v>
      </c>
      <c r="AX103" s="122">
        <v>8287.9140178819998</v>
      </c>
      <c r="AY103" s="122">
        <v>4196.6056977890003</v>
      </c>
      <c r="AZ103" s="122">
        <v>4716.7847598600001</v>
      </c>
      <c r="BA103" s="122">
        <v>197.00083602999999</v>
      </c>
      <c r="BB103" s="122">
        <v>101.44873461200001</v>
      </c>
      <c r="BC103" s="122">
        <v>220.139095037</v>
      </c>
      <c r="BD103" s="122">
        <v>3721.8794142200004</v>
      </c>
      <c r="BE103" s="122">
        <v>1881.767299975</v>
      </c>
      <c r="BF103" s="122">
        <v>14831.788995404</v>
      </c>
    </row>
    <row r="104" spans="1:58" ht="13.2" x14ac:dyDescent="0.25">
      <c r="A104" s="37" t="s">
        <v>230</v>
      </c>
      <c r="B104" s="60">
        <v>7809.7487768370002</v>
      </c>
      <c r="C104" s="76">
        <v>55.027618353999998</v>
      </c>
      <c r="D104" s="76">
        <v>1245.5090162700001</v>
      </c>
      <c r="E104" s="61">
        <v>68.857939639999998</v>
      </c>
      <c r="F104" s="62">
        <v>481.256725308</v>
      </c>
      <c r="G104" s="62">
        <v>89.099086299999996</v>
      </c>
      <c r="H104" s="62">
        <v>122.308898881</v>
      </c>
      <c r="I104" s="63">
        <v>483.98636614100002</v>
      </c>
      <c r="J104" s="76">
        <v>2607.8235916130002</v>
      </c>
      <c r="K104" s="76">
        <v>3084.6477134809998</v>
      </c>
      <c r="L104" s="61">
        <v>922.85706644100003</v>
      </c>
      <c r="M104" s="62">
        <v>878.81035047499995</v>
      </c>
      <c r="N104" s="62">
        <v>180.966287978</v>
      </c>
      <c r="O104" s="62">
        <v>54.057813944999999</v>
      </c>
      <c r="P104" s="62">
        <v>24.956842597000001</v>
      </c>
      <c r="Q104" s="62">
        <v>31.900121316</v>
      </c>
      <c r="R104" s="62">
        <v>868.58004005199996</v>
      </c>
      <c r="S104" s="63">
        <v>122.519190677</v>
      </c>
      <c r="T104" s="64">
        <v>816.74083711900005</v>
      </c>
      <c r="U104" s="53">
        <v>8004.7687238506669</v>
      </c>
      <c r="V104" s="53">
        <v>57.545161368000002</v>
      </c>
      <c r="W104" s="53">
        <v>1238.8450131676666</v>
      </c>
      <c r="X104" s="123">
        <v>78.61911550566667</v>
      </c>
      <c r="Y104" s="123">
        <v>482.14552133066667</v>
      </c>
      <c r="Z104" s="123">
        <v>84.146198648666669</v>
      </c>
      <c r="AA104" s="123">
        <v>114.99016923900001</v>
      </c>
      <c r="AB104" s="123">
        <v>478.94400844366663</v>
      </c>
      <c r="AC104" s="53">
        <v>2572.2693435180004</v>
      </c>
      <c r="AD104" s="53">
        <v>3139.6357746023332</v>
      </c>
      <c r="AE104" s="123">
        <v>943.53225931133329</v>
      </c>
      <c r="AF104" s="123">
        <v>887.20064247199991</v>
      </c>
      <c r="AG104" s="123">
        <v>184.75651371633333</v>
      </c>
      <c r="AH104" s="123">
        <v>54.544926161999996</v>
      </c>
      <c r="AI104" s="123">
        <v>24.778872665666668</v>
      </c>
      <c r="AJ104" s="123">
        <v>34.193806557999999</v>
      </c>
      <c r="AK104" s="123">
        <v>869.79544108800008</v>
      </c>
      <c r="AL104" s="123">
        <v>140.83331262900001</v>
      </c>
      <c r="AM104" s="123">
        <v>996.47343119466666</v>
      </c>
      <c r="AN104" s="54">
        <v>54589.538315009995</v>
      </c>
      <c r="AO104" s="54">
        <v>521.77712069400002</v>
      </c>
      <c r="AP104" s="54">
        <v>7011.9710504909999</v>
      </c>
      <c r="AQ104" s="124">
        <v>421.29708966100003</v>
      </c>
      <c r="AR104" s="124">
        <v>3969.1545942020002</v>
      </c>
      <c r="AS104" s="124">
        <v>310.38180720000003</v>
      </c>
      <c r="AT104" s="124">
        <v>123.227575094</v>
      </c>
      <c r="AU104" s="124">
        <v>2187.909984334</v>
      </c>
      <c r="AV104" s="54">
        <v>9472.1231469030008</v>
      </c>
      <c r="AW104" s="54">
        <v>22985.084591732008</v>
      </c>
      <c r="AX104" s="124">
        <v>7826.4879930900006</v>
      </c>
      <c r="AY104" s="124">
        <v>4477.822490083</v>
      </c>
      <c r="AZ104" s="124">
        <v>4193.3216505889995</v>
      </c>
      <c r="BA104" s="124">
        <v>181.49762796900001</v>
      </c>
      <c r="BB104" s="124">
        <v>165.26422382499999</v>
      </c>
      <c r="BC104" s="124">
        <v>275.47448143999998</v>
      </c>
      <c r="BD104" s="124">
        <v>3739.3051787250001</v>
      </c>
      <c r="BE104" s="124">
        <v>2125.9109460110003</v>
      </c>
      <c r="BF104" s="124">
        <v>14598.58240519</v>
      </c>
    </row>
    <row r="105" spans="1:58" ht="13.2" x14ac:dyDescent="0.25">
      <c r="A105" s="37" t="s">
        <v>137</v>
      </c>
      <c r="B105" s="60">
        <v>7532.7847189669992</v>
      </c>
      <c r="C105" s="76">
        <v>53.656709331999998</v>
      </c>
      <c r="D105" s="76">
        <v>1184.829644571</v>
      </c>
      <c r="E105" s="61">
        <v>62.948572403</v>
      </c>
      <c r="F105" s="62">
        <v>389.09015450999999</v>
      </c>
      <c r="G105" s="62">
        <v>91.440744483000003</v>
      </c>
      <c r="H105" s="62">
        <v>148.25103494699999</v>
      </c>
      <c r="I105" s="63">
        <v>493.09913822800002</v>
      </c>
      <c r="J105" s="76">
        <v>2386.4261066949998</v>
      </c>
      <c r="K105" s="76">
        <v>3088.4335219449995</v>
      </c>
      <c r="L105" s="61">
        <v>944.00792666699999</v>
      </c>
      <c r="M105" s="62">
        <v>921.45699043800005</v>
      </c>
      <c r="N105" s="62">
        <v>162.32969611199999</v>
      </c>
      <c r="O105" s="62">
        <v>51.958900612999997</v>
      </c>
      <c r="P105" s="62">
        <v>20.038250014999999</v>
      </c>
      <c r="Q105" s="62">
        <v>39.431898588999999</v>
      </c>
      <c r="R105" s="62">
        <v>845.35686680499998</v>
      </c>
      <c r="S105" s="63">
        <v>103.85299270599999</v>
      </c>
      <c r="T105" s="64">
        <v>819.43873642400001</v>
      </c>
      <c r="U105" s="53">
        <v>7915.5049855896659</v>
      </c>
      <c r="V105" s="53">
        <v>62.886801384999991</v>
      </c>
      <c r="W105" s="53">
        <v>1257.6430773873333</v>
      </c>
      <c r="X105" s="123">
        <v>62.682328221333336</v>
      </c>
      <c r="Y105" s="123">
        <v>474.90179697999997</v>
      </c>
      <c r="Z105" s="123">
        <v>80.691608127000009</v>
      </c>
      <c r="AA105" s="123">
        <v>139.27746456266667</v>
      </c>
      <c r="AB105" s="123">
        <v>500.08987949633337</v>
      </c>
      <c r="AC105" s="53">
        <v>2414.0015274029997</v>
      </c>
      <c r="AD105" s="53">
        <v>3184.8204042566663</v>
      </c>
      <c r="AE105" s="123">
        <v>974.55829114733342</v>
      </c>
      <c r="AF105" s="123">
        <v>906.67405487233327</v>
      </c>
      <c r="AG105" s="123">
        <v>199.86655960366667</v>
      </c>
      <c r="AH105" s="123">
        <v>52.799515027333335</v>
      </c>
      <c r="AI105" s="123">
        <v>25.059368723666665</v>
      </c>
      <c r="AJ105" s="123">
        <v>33.421966755666666</v>
      </c>
      <c r="AK105" s="123">
        <v>853.93608416733332</v>
      </c>
      <c r="AL105" s="123">
        <v>138.50456395933335</v>
      </c>
      <c r="AM105" s="123">
        <v>996.15317515766674</v>
      </c>
      <c r="AN105" s="54">
        <v>55186.461004614001</v>
      </c>
      <c r="AO105" s="54">
        <v>484.49766245299998</v>
      </c>
      <c r="AP105" s="54">
        <v>6882.0169864629988</v>
      </c>
      <c r="AQ105" s="124">
        <v>370.157135396</v>
      </c>
      <c r="AR105" s="124">
        <v>4083.2162311849997</v>
      </c>
      <c r="AS105" s="124">
        <v>265.82056435100003</v>
      </c>
      <c r="AT105" s="124">
        <v>105.131694036</v>
      </c>
      <c r="AU105" s="124">
        <v>2057.6913614949999</v>
      </c>
      <c r="AV105" s="54">
        <v>8963.4672349539997</v>
      </c>
      <c r="AW105" s="54">
        <v>23698.745972337998</v>
      </c>
      <c r="AX105" s="124">
        <v>7863.8726563820001</v>
      </c>
      <c r="AY105" s="124">
        <v>4799.9081970690004</v>
      </c>
      <c r="AZ105" s="124">
        <v>4447.4380716430005</v>
      </c>
      <c r="BA105" s="124">
        <v>169.19540453000002</v>
      </c>
      <c r="BB105" s="124">
        <v>176.30063214299997</v>
      </c>
      <c r="BC105" s="124">
        <v>269.51293474699997</v>
      </c>
      <c r="BD105" s="124">
        <v>3707.5611651150002</v>
      </c>
      <c r="BE105" s="124">
        <v>2264.9569107090001</v>
      </c>
      <c r="BF105" s="124">
        <v>15157.733148406</v>
      </c>
    </row>
    <row r="106" spans="1:58" ht="13.2" x14ac:dyDescent="0.25">
      <c r="A106" s="37" t="s">
        <v>231</v>
      </c>
      <c r="B106" s="60">
        <v>7591.7255011699999</v>
      </c>
      <c r="C106" s="76">
        <v>45.533505370999997</v>
      </c>
      <c r="D106" s="76">
        <v>1209.4418677789999</v>
      </c>
      <c r="E106" s="61">
        <v>59.805975400999998</v>
      </c>
      <c r="F106" s="62">
        <v>383.30824731199999</v>
      </c>
      <c r="G106" s="62">
        <v>87.867286558999993</v>
      </c>
      <c r="H106" s="62">
        <v>157.616092485</v>
      </c>
      <c r="I106" s="63">
        <v>520.84426602200006</v>
      </c>
      <c r="J106" s="76">
        <v>2431.5669964019999</v>
      </c>
      <c r="K106" s="76">
        <v>2998.2343773889997</v>
      </c>
      <c r="L106" s="61">
        <v>857.79490231299997</v>
      </c>
      <c r="M106" s="62">
        <v>956.25118429199995</v>
      </c>
      <c r="N106" s="62">
        <v>170.810531591</v>
      </c>
      <c r="O106" s="62">
        <v>47.383487141000003</v>
      </c>
      <c r="P106" s="62">
        <v>13.898551454</v>
      </c>
      <c r="Q106" s="62">
        <v>30.926557528</v>
      </c>
      <c r="R106" s="62">
        <v>803.92865049800002</v>
      </c>
      <c r="S106" s="63">
        <v>117.240512572</v>
      </c>
      <c r="T106" s="64">
        <v>906.94875422899997</v>
      </c>
      <c r="U106" s="53">
        <v>7784.466109689999</v>
      </c>
      <c r="V106" s="53">
        <v>56.510033655333331</v>
      </c>
      <c r="W106" s="53">
        <v>1222.9579050156665</v>
      </c>
      <c r="X106" s="123">
        <v>63.421248366000007</v>
      </c>
      <c r="Y106" s="123">
        <v>414.20634014866664</v>
      </c>
      <c r="Z106" s="123">
        <v>88.500496740333332</v>
      </c>
      <c r="AA106" s="123">
        <v>156.97621097733335</v>
      </c>
      <c r="AB106" s="123">
        <v>499.85360878333336</v>
      </c>
      <c r="AC106" s="53">
        <v>2356.6726641746664</v>
      </c>
      <c r="AD106" s="53">
        <v>3140.7379447466669</v>
      </c>
      <c r="AE106" s="123">
        <v>938.50246043333334</v>
      </c>
      <c r="AF106" s="123">
        <v>961.81710270866677</v>
      </c>
      <c r="AG106" s="123">
        <v>184.60038970133334</v>
      </c>
      <c r="AH106" s="123">
        <v>43.750283580000001</v>
      </c>
      <c r="AI106" s="123">
        <v>33.859665550666669</v>
      </c>
      <c r="AJ106" s="123">
        <v>32.674607209666668</v>
      </c>
      <c r="AK106" s="123">
        <v>827.53435797766667</v>
      </c>
      <c r="AL106" s="123">
        <v>117.99907758533334</v>
      </c>
      <c r="AM106" s="123">
        <v>1007.5875620976667</v>
      </c>
      <c r="AN106" s="54">
        <v>55836.855884416</v>
      </c>
      <c r="AO106" s="54">
        <v>483.72966598899995</v>
      </c>
      <c r="AP106" s="54">
        <v>6391.2365011190004</v>
      </c>
      <c r="AQ106" s="124">
        <v>351.27994216800005</v>
      </c>
      <c r="AR106" s="124">
        <v>3533.9728626639999</v>
      </c>
      <c r="AS106" s="124">
        <v>303.39478566000003</v>
      </c>
      <c r="AT106" s="124">
        <v>93.362005718999995</v>
      </c>
      <c r="AU106" s="124">
        <v>2109.2269049080001</v>
      </c>
      <c r="AV106" s="54">
        <v>9148.2116012629995</v>
      </c>
      <c r="AW106" s="54">
        <v>23321.68031032</v>
      </c>
      <c r="AX106" s="124">
        <v>7731.3049840820004</v>
      </c>
      <c r="AY106" s="124">
        <v>4732.1446517519998</v>
      </c>
      <c r="AZ106" s="124">
        <v>4512.3354445350005</v>
      </c>
      <c r="BA106" s="124">
        <v>153.08570314799999</v>
      </c>
      <c r="BB106" s="124">
        <v>160.16038332799999</v>
      </c>
      <c r="BC106" s="124">
        <v>239.911121339</v>
      </c>
      <c r="BD106" s="124">
        <v>3775.089494117</v>
      </c>
      <c r="BE106" s="124">
        <v>2017.648528019</v>
      </c>
      <c r="BF106" s="124">
        <v>16491.997805725001</v>
      </c>
    </row>
    <row r="107" spans="1:58" s="107" customFormat="1" ht="13.2" x14ac:dyDescent="0.25">
      <c r="A107" s="100" t="s">
        <v>232</v>
      </c>
      <c r="B107" s="101">
        <v>7542.8183906559998</v>
      </c>
      <c r="C107" s="102">
        <v>32.613258043000002</v>
      </c>
      <c r="D107" s="102">
        <v>1165.3239602630001</v>
      </c>
      <c r="E107" s="103">
        <v>56.193961629</v>
      </c>
      <c r="F107" s="104">
        <v>383.02376855</v>
      </c>
      <c r="G107" s="104">
        <v>96.213315894999994</v>
      </c>
      <c r="H107" s="104">
        <v>127.945190384</v>
      </c>
      <c r="I107" s="105">
        <v>501.94772380500001</v>
      </c>
      <c r="J107" s="102">
        <v>2418.7683857719999</v>
      </c>
      <c r="K107" s="102">
        <v>2960.4015017229999</v>
      </c>
      <c r="L107" s="103">
        <v>864.73129967499995</v>
      </c>
      <c r="M107" s="104">
        <v>920.05621158199995</v>
      </c>
      <c r="N107" s="104">
        <v>191.586808155</v>
      </c>
      <c r="O107" s="104">
        <v>49.270786164</v>
      </c>
      <c r="P107" s="104">
        <v>23.546820954000001</v>
      </c>
      <c r="Q107" s="104">
        <v>34.090591869000001</v>
      </c>
      <c r="R107" s="104">
        <v>777.92079400199998</v>
      </c>
      <c r="S107" s="105">
        <v>99.198189322000005</v>
      </c>
      <c r="T107" s="106">
        <v>965.71128485500003</v>
      </c>
      <c r="U107" s="102">
        <v>7730.8207782396667</v>
      </c>
      <c r="V107" s="102">
        <v>46.794315650333338</v>
      </c>
      <c r="W107" s="102">
        <v>1178.3436898646667</v>
      </c>
      <c r="X107" s="122">
        <v>60.955729202000008</v>
      </c>
      <c r="Y107" s="122">
        <v>389.0681604413333</v>
      </c>
      <c r="Z107" s="122">
        <v>82.591527137666674</v>
      </c>
      <c r="AA107" s="122">
        <v>140.26863082333332</v>
      </c>
      <c r="AB107" s="122">
        <v>505.45964226033334</v>
      </c>
      <c r="AC107" s="102">
        <v>2354.397478502</v>
      </c>
      <c r="AD107" s="102">
        <v>3134.6907056166665</v>
      </c>
      <c r="AE107" s="122">
        <v>908.81556419933338</v>
      </c>
      <c r="AF107" s="122">
        <v>965.53626456833342</v>
      </c>
      <c r="AG107" s="122">
        <v>224.03055192399998</v>
      </c>
      <c r="AH107" s="122">
        <v>47.403738598666671</v>
      </c>
      <c r="AI107" s="122">
        <v>21.026357189333336</v>
      </c>
      <c r="AJ107" s="122">
        <v>33.258018938333336</v>
      </c>
      <c r="AK107" s="122">
        <v>817.42025517633328</v>
      </c>
      <c r="AL107" s="122">
        <v>117.19995502233333</v>
      </c>
      <c r="AM107" s="122">
        <v>1016.5945886059999</v>
      </c>
      <c r="AN107" s="102">
        <v>58062.220308658005</v>
      </c>
      <c r="AO107" s="102">
        <v>438.398660603</v>
      </c>
      <c r="AP107" s="102">
        <v>6150.9940902429998</v>
      </c>
      <c r="AQ107" s="122">
        <v>356.61106992099997</v>
      </c>
      <c r="AR107" s="122">
        <v>3548.1271898490004</v>
      </c>
      <c r="AS107" s="122">
        <v>177.96496897200001</v>
      </c>
      <c r="AT107" s="122">
        <v>70.730690134</v>
      </c>
      <c r="AU107" s="122">
        <v>1997.5601713669998</v>
      </c>
      <c r="AV107" s="102">
        <v>9167.8499248610005</v>
      </c>
      <c r="AW107" s="102">
        <v>24997.039363063002</v>
      </c>
      <c r="AX107" s="122">
        <v>7989.4299769839999</v>
      </c>
      <c r="AY107" s="122">
        <v>5058.7077558109995</v>
      </c>
      <c r="AZ107" s="122">
        <v>5270.5438048040005</v>
      </c>
      <c r="BA107" s="122">
        <v>126.33430945200001</v>
      </c>
      <c r="BB107" s="122">
        <v>92.838767039999993</v>
      </c>
      <c r="BC107" s="122">
        <v>216.32336377800002</v>
      </c>
      <c r="BD107" s="122">
        <v>4246.6453495170008</v>
      </c>
      <c r="BE107" s="122">
        <v>1996.216035677</v>
      </c>
      <c r="BF107" s="122">
        <v>17307.938269888</v>
      </c>
    </row>
    <row r="108" spans="1:58" ht="13.2" x14ac:dyDescent="0.25">
      <c r="A108" s="37" t="s">
        <v>136</v>
      </c>
      <c r="B108" s="60">
        <v>7268.2877098810004</v>
      </c>
      <c r="C108" s="76">
        <v>37.297849863000003</v>
      </c>
      <c r="D108" s="76">
        <v>1118.722055921</v>
      </c>
      <c r="E108" s="61">
        <v>79.527684234999995</v>
      </c>
      <c r="F108" s="62">
        <v>407.94460216599998</v>
      </c>
      <c r="G108" s="62">
        <v>64.953646730000003</v>
      </c>
      <c r="H108" s="62">
        <v>102.26201676700001</v>
      </c>
      <c r="I108" s="63">
        <v>464.03410602299999</v>
      </c>
      <c r="J108" s="76">
        <v>2200.8548168990001</v>
      </c>
      <c r="K108" s="76">
        <v>3086.0326583650003</v>
      </c>
      <c r="L108" s="61">
        <v>939.45455929100001</v>
      </c>
      <c r="M108" s="62">
        <v>940.68005683000001</v>
      </c>
      <c r="N108" s="62">
        <v>193.01273014399999</v>
      </c>
      <c r="O108" s="62">
        <v>37.770820567000001</v>
      </c>
      <c r="P108" s="62">
        <v>22.630090369000001</v>
      </c>
      <c r="Q108" s="62">
        <v>28.928832030999999</v>
      </c>
      <c r="R108" s="62">
        <v>815.94217858599995</v>
      </c>
      <c r="S108" s="63">
        <v>107.61339054699999</v>
      </c>
      <c r="T108" s="64">
        <v>825.38032883300002</v>
      </c>
      <c r="U108" s="53">
        <v>7440.7714171873331</v>
      </c>
      <c r="V108" s="53">
        <v>37.294635727000006</v>
      </c>
      <c r="W108" s="53">
        <v>1082.3742937690001</v>
      </c>
      <c r="X108" s="123">
        <v>66.330808801666663</v>
      </c>
      <c r="Y108" s="123">
        <v>399.58344819433324</v>
      </c>
      <c r="Z108" s="123">
        <v>68.274945252333339</v>
      </c>
      <c r="AA108" s="123">
        <v>107.47800636199999</v>
      </c>
      <c r="AB108" s="123">
        <v>440.70708515866664</v>
      </c>
      <c r="AC108" s="53">
        <v>2249.2203989343334</v>
      </c>
      <c r="AD108" s="53">
        <v>3113.3821557036667</v>
      </c>
      <c r="AE108" s="123">
        <v>942.29272072233334</v>
      </c>
      <c r="AF108" s="123">
        <v>924.9672416223334</v>
      </c>
      <c r="AG108" s="123">
        <v>239.21742364966667</v>
      </c>
      <c r="AH108" s="123">
        <v>42.426360639000002</v>
      </c>
      <c r="AI108" s="123">
        <v>27.068558762333335</v>
      </c>
      <c r="AJ108" s="123">
        <v>30.054457333666665</v>
      </c>
      <c r="AK108" s="123">
        <v>806.44739142500009</v>
      </c>
      <c r="AL108" s="123">
        <v>100.90800154933333</v>
      </c>
      <c r="AM108" s="123">
        <v>958.49993305333339</v>
      </c>
      <c r="AN108" s="54">
        <v>57451.566129027007</v>
      </c>
      <c r="AO108" s="54">
        <v>424.40880523999999</v>
      </c>
      <c r="AP108" s="54">
        <v>6337.0956257769994</v>
      </c>
      <c r="AQ108" s="124">
        <v>373.01185353299996</v>
      </c>
      <c r="AR108" s="124">
        <v>3953.6680813289995</v>
      </c>
      <c r="AS108" s="124">
        <v>116.28509653</v>
      </c>
      <c r="AT108" s="124">
        <v>108.636361064</v>
      </c>
      <c r="AU108" s="124">
        <v>1785.4942333210001</v>
      </c>
      <c r="AV108" s="54">
        <v>8714.0255680369992</v>
      </c>
      <c r="AW108" s="54">
        <v>24791.896067892998</v>
      </c>
      <c r="AX108" s="124">
        <v>8081.8147104350001</v>
      </c>
      <c r="AY108" s="124">
        <v>4993.7419997349998</v>
      </c>
      <c r="AZ108" s="124">
        <v>5270.3235045040001</v>
      </c>
      <c r="BA108" s="124">
        <v>116.929894084</v>
      </c>
      <c r="BB108" s="124">
        <v>91.73111149399999</v>
      </c>
      <c r="BC108" s="124">
        <v>196.81902343200002</v>
      </c>
      <c r="BD108" s="124">
        <v>3818.3505678770007</v>
      </c>
      <c r="BE108" s="124">
        <v>2222.1852563319999</v>
      </c>
      <c r="BF108" s="124">
        <v>17184.140062080001</v>
      </c>
    </row>
    <row r="109" spans="1:58" ht="13.2" x14ac:dyDescent="0.25">
      <c r="A109" s="37" t="s">
        <v>135</v>
      </c>
      <c r="B109" s="60">
        <v>7163.2292353020002</v>
      </c>
      <c r="C109" s="76">
        <v>32.810779789999998</v>
      </c>
      <c r="D109" s="76">
        <v>1118.1229383340001</v>
      </c>
      <c r="E109" s="61">
        <v>65.830414937</v>
      </c>
      <c r="F109" s="62">
        <v>383.80421259100001</v>
      </c>
      <c r="G109" s="62">
        <v>75.172257001999995</v>
      </c>
      <c r="H109" s="62">
        <v>131.34319537299999</v>
      </c>
      <c r="I109" s="63">
        <v>461.97285843100002</v>
      </c>
      <c r="J109" s="76">
        <v>2226.9189609619998</v>
      </c>
      <c r="K109" s="76">
        <v>2944.3945410180004</v>
      </c>
      <c r="L109" s="61">
        <v>914.34879289599996</v>
      </c>
      <c r="M109" s="62">
        <v>893.07382546300005</v>
      </c>
      <c r="N109" s="62">
        <v>198.94846939600001</v>
      </c>
      <c r="O109" s="62">
        <v>42.153395672999999</v>
      </c>
      <c r="P109" s="62">
        <v>20.528248721000001</v>
      </c>
      <c r="Q109" s="62">
        <v>31.433768095000001</v>
      </c>
      <c r="R109" s="62">
        <v>764.20645043699994</v>
      </c>
      <c r="S109" s="63">
        <v>79.701590336999999</v>
      </c>
      <c r="T109" s="64">
        <v>840.982015198</v>
      </c>
      <c r="U109" s="53">
        <v>7316.0521496936663</v>
      </c>
      <c r="V109" s="53">
        <v>34.741656948666666</v>
      </c>
      <c r="W109" s="53">
        <v>1054.5403654156667</v>
      </c>
      <c r="X109" s="123">
        <v>63.837449687666663</v>
      </c>
      <c r="Y109" s="123">
        <v>384.46385327199999</v>
      </c>
      <c r="Z109" s="123">
        <v>68.545984358666672</v>
      </c>
      <c r="AA109" s="123">
        <v>111.19762427000001</v>
      </c>
      <c r="AB109" s="123">
        <v>426.49545382733339</v>
      </c>
      <c r="AC109" s="53">
        <v>2185.4436150870001</v>
      </c>
      <c r="AD109" s="53">
        <v>3084.5366869523332</v>
      </c>
      <c r="AE109" s="123">
        <v>980.84198209599992</v>
      </c>
      <c r="AF109" s="123">
        <v>900.08909398433332</v>
      </c>
      <c r="AG109" s="123">
        <v>258.64063911866668</v>
      </c>
      <c r="AH109" s="123">
        <v>38.935441922666662</v>
      </c>
      <c r="AI109" s="123">
        <v>22.455378131000003</v>
      </c>
      <c r="AJ109" s="123">
        <v>33.072782824333338</v>
      </c>
      <c r="AK109" s="123">
        <v>762.42851116033341</v>
      </c>
      <c r="AL109" s="123">
        <v>88.072857715000012</v>
      </c>
      <c r="AM109" s="123">
        <v>956.78982528999995</v>
      </c>
      <c r="AN109" s="54">
        <v>59054.684119166996</v>
      </c>
      <c r="AO109" s="54">
        <v>406.415601471</v>
      </c>
      <c r="AP109" s="54">
        <v>6768.3979047230005</v>
      </c>
      <c r="AQ109" s="124">
        <v>389.72157621700001</v>
      </c>
      <c r="AR109" s="124">
        <v>4198.605147708</v>
      </c>
      <c r="AS109" s="124">
        <v>121.104194108</v>
      </c>
      <c r="AT109" s="124">
        <v>106.566697586</v>
      </c>
      <c r="AU109" s="124">
        <v>1952.400289104</v>
      </c>
      <c r="AV109" s="54">
        <v>8615.3949872890007</v>
      </c>
      <c r="AW109" s="54">
        <v>25654.993150990998</v>
      </c>
      <c r="AX109" s="124">
        <v>8559.3592130559991</v>
      </c>
      <c r="AY109" s="124">
        <v>4952.8042161409994</v>
      </c>
      <c r="AZ109" s="124">
        <v>5930.0626957140003</v>
      </c>
      <c r="BA109" s="124">
        <v>104.090116987</v>
      </c>
      <c r="BB109" s="124">
        <v>73.984495721000002</v>
      </c>
      <c r="BC109" s="124">
        <v>209.733262494</v>
      </c>
      <c r="BD109" s="124">
        <v>4024.6134084570003</v>
      </c>
      <c r="BE109" s="124">
        <v>1800.3457424210001</v>
      </c>
      <c r="BF109" s="124">
        <v>17609.482474693003</v>
      </c>
    </row>
    <row r="110" spans="1:58" x14ac:dyDescent="0.3">
      <c r="C110" s="33"/>
      <c r="D110" s="32"/>
      <c r="K110" s="32"/>
    </row>
    <row r="111" spans="1:58" x14ac:dyDescent="0.3">
      <c r="C111" s="33"/>
      <c r="D111" s="32"/>
      <c r="K111" s="32"/>
    </row>
    <row r="112" spans="1:58" x14ac:dyDescent="0.3">
      <c r="C112" s="33"/>
      <c r="D112" s="32"/>
      <c r="K112" s="32"/>
    </row>
    <row r="113" spans="3:11" x14ac:dyDescent="0.3">
      <c r="C113" s="33"/>
      <c r="D113" s="32"/>
      <c r="K113" s="32"/>
    </row>
    <row r="114" spans="3:11" x14ac:dyDescent="0.3">
      <c r="C114" s="33"/>
      <c r="D114" s="32"/>
      <c r="K114" s="32"/>
    </row>
    <row r="115" spans="3:11" x14ac:dyDescent="0.3">
      <c r="C115" s="33"/>
      <c r="D115" s="32"/>
      <c r="K115" s="32"/>
    </row>
    <row r="116" spans="3:11" x14ac:dyDescent="0.3">
      <c r="C116" s="33"/>
      <c r="D116" s="32"/>
      <c r="K116" s="32"/>
    </row>
    <row r="117" spans="3:11" x14ac:dyDescent="0.3">
      <c r="C117" s="33"/>
      <c r="D117" s="32"/>
      <c r="K117" s="32"/>
    </row>
    <row r="118" spans="3:11" x14ac:dyDescent="0.3">
      <c r="C118" s="33"/>
      <c r="D118" s="32"/>
      <c r="K118" s="32"/>
    </row>
    <row r="119" spans="3:11" x14ac:dyDescent="0.3">
      <c r="C119" s="33"/>
      <c r="D119" s="32"/>
      <c r="K119" s="32"/>
    </row>
    <row r="120" spans="3:11" x14ac:dyDescent="0.3">
      <c r="C120" s="33"/>
      <c r="D120" s="32"/>
      <c r="K120" s="32"/>
    </row>
    <row r="121" spans="3:11" x14ac:dyDescent="0.3">
      <c r="C121" s="33"/>
      <c r="D121" s="32"/>
      <c r="K121" s="32"/>
    </row>
    <row r="122" spans="3:11" x14ac:dyDescent="0.3">
      <c r="C122" s="33"/>
      <c r="D122" s="32"/>
      <c r="K122" s="32"/>
    </row>
    <row r="123" spans="3:11" x14ac:dyDescent="0.3">
      <c r="C123" s="33"/>
      <c r="D123" s="32"/>
      <c r="K123" s="32"/>
    </row>
    <row r="124" spans="3:11" x14ac:dyDescent="0.3">
      <c r="C124" s="33"/>
      <c r="D124" s="32"/>
      <c r="K124" s="32"/>
    </row>
    <row r="125" spans="3:11" x14ac:dyDescent="0.3">
      <c r="C125" s="33"/>
      <c r="D125" s="32"/>
      <c r="K125" s="32"/>
    </row>
    <row r="126" spans="3:11" x14ac:dyDescent="0.3">
      <c r="C126" s="33"/>
      <c r="D126" s="32"/>
      <c r="K126" s="32"/>
    </row>
    <row r="127" spans="3:11" x14ac:dyDescent="0.3">
      <c r="C127" s="33"/>
      <c r="D127" s="32"/>
      <c r="K127" s="32"/>
    </row>
    <row r="128" spans="3:11" x14ac:dyDescent="0.3">
      <c r="C128" s="33"/>
      <c r="D128" s="32"/>
      <c r="K128" s="32"/>
    </row>
    <row r="129" spans="3:11" x14ac:dyDescent="0.3">
      <c r="C129" s="33"/>
      <c r="D129" s="32"/>
      <c r="K129" s="32"/>
    </row>
    <row r="130" spans="3:11" x14ac:dyDescent="0.3">
      <c r="C130" s="33"/>
      <c r="D130" s="32"/>
      <c r="K130" s="32"/>
    </row>
    <row r="131" spans="3:11" x14ac:dyDescent="0.3">
      <c r="C131" s="33"/>
      <c r="D131" s="32"/>
      <c r="K131" s="32"/>
    </row>
    <row r="132" spans="3:11" x14ac:dyDescent="0.3">
      <c r="C132" s="33"/>
      <c r="D132" s="32"/>
      <c r="K132" s="32"/>
    </row>
    <row r="133" spans="3:11" x14ac:dyDescent="0.3">
      <c r="C133" s="33"/>
      <c r="D133" s="32"/>
      <c r="K133" s="32"/>
    </row>
    <row r="134" spans="3:11" x14ac:dyDescent="0.3">
      <c r="C134" s="33"/>
      <c r="D134" s="32"/>
      <c r="K134" s="32"/>
    </row>
    <row r="135" spans="3:11" x14ac:dyDescent="0.3">
      <c r="C135" s="33"/>
      <c r="D135" s="32"/>
      <c r="K135" s="32"/>
    </row>
    <row r="136" spans="3:11" x14ac:dyDescent="0.3">
      <c r="C136" s="33"/>
      <c r="D136" s="32"/>
      <c r="K136" s="32"/>
    </row>
    <row r="137" spans="3:11" x14ac:dyDescent="0.3">
      <c r="C137" s="33"/>
      <c r="D137" s="32"/>
      <c r="K137" s="32"/>
    </row>
    <row r="138" spans="3:11" x14ac:dyDescent="0.3">
      <c r="C138" s="33"/>
      <c r="D138" s="32"/>
      <c r="K138" s="32"/>
    </row>
    <row r="139" spans="3:11" x14ac:dyDescent="0.3">
      <c r="C139" s="33"/>
      <c r="D139" s="32"/>
      <c r="K139" s="32"/>
    </row>
    <row r="140" spans="3:11" x14ac:dyDescent="0.3">
      <c r="C140" s="33"/>
      <c r="D140" s="32"/>
      <c r="K140" s="32"/>
    </row>
    <row r="141" spans="3:11" x14ac:dyDescent="0.3">
      <c r="C141" s="33"/>
      <c r="D141" s="32"/>
      <c r="K141" s="32"/>
    </row>
    <row r="142" spans="3:11" x14ac:dyDescent="0.3">
      <c r="C142" s="33"/>
      <c r="D142" s="32"/>
      <c r="K142" s="32"/>
    </row>
    <row r="143" spans="3:11" x14ac:dyDescent="0.3">
      <c r="C143" s="33"/>
      <c r="D143" s="32"/>
      <c r="K143" s="32"/>
    </row>
    <row r="144" spans="3:11" x14ac:dyDescent="0.3">
      <c r="C144" s="33"/>
      <c r="D144" s="32"/>
      <c r="K144" s="32"/>
    </row>
    <row r="145" spans="3:11" x14ac:dyDescent="0.3">
      <c r="C145" s="33"/>
      <c r="D145" s="32"/>
      <c r="K145" s="32"/>
    </row>
    <row r="146" spans="3:11" x14ac:dyDescent="0.3">
      <c r="C146" s="33"/>
      <c r="D146" s="32"/>
      <c r="K146" s="32"/>
    </row>
    <row r="147" spans="3:11" x14ac:dyDescent="0.3">
      <c r="C147" s="33"/>
      <c r="D147" s="32"/>
      <c r="K147" s="32"/>
    </row>
    <row r="148" spans="3:11" x14ac:dyDescent="0.3">
      <c r="C148" s="33"/>
      <c r="D148" s="32"/>
      <c r="K148" s="32"/>
    </row>
    <row r="149" spans="3:11" x14ac:dyDescent="0.3">
      <c r="C149" s="33"/>
      <c r="D149" s="32"/>
      <c r="K149" s="32"/>
    </row>
    <row r="150" spans="3:11" x14ac:dyDescent="0.3">
      <c r="C150" s="33"/>
      <c r="D150" s="32"/>
      <c r="K150" s="32"/>
    </row>
    <row r="151" spans="3:11" x14ac:dyDescent="0.3">
      <c r="C151" s="33"/>
      <c r="D151" s="32"/>
      <c r="K151" s="32"/>
    </row>
    <row r="152" spans="3:11" x14ac:dyDescent="0.3">
      <c r="C152" s="33"/>
      <c r="D152" s="32"/>
      <c r="K152" s="32"/>
    </row>
    <row r="153" spans="3:11" x14ac:dyDescent="0.3">
      <c r="C153" s="33"/>
      <c r="D153" s="32"/>
      <c r="K153" s="32"/>
    </row>
    <row r="154" spans="3:11" x14ac:dyDescent="0.3">
      <c r="C154" s="33"/>
      <c r="D154" s="32"/>
      <c r="K154" s="32"/>
    </row>
    <row r="155" spans="3:11" x14ac:dyDescent="0.3">
      <c r="C155" s="33"/>
      <c r="D155" s="32"/>
      <c r="K155" s="32"/>
    </row>
    <row r="156" spans="3:11" x14ac:dyDescent="0.3">
      <c r="C156" s="33"/>
      <c r="D156" s="32"/>
      <c r="K156" s="32"/>
    </row>
    <row r="157" spans="3:11" x14ac:dyDescent="0.3">
      <c r="C157" s="33"/>
      <c r="D157" s="32"/>
      <c r="K157" s="32"/>
    </row>
    <row r="158" spans="3:11" x14ac:dyDescent="0.3">
      <c r="C158" s="33"/>
      <c r="D158" s="32"/>
      <c r="K158" s="32"/>
    </row>
    <row r="159" spans="3:11" x14ac:dyDescent="0.3">
      <c r="C159" s="33"/>
      <c r="D159" s="32"/>
      <c r="K159" s="32"/>
    </row>
    <row r="160" spans="3:11" x14ac:dyDescent="0.3">
      <c r="C160" s="33"/>
      <c r="D160" s="32"/>
      <c r="K160" s="32"/>
    </row>
    <row r="161" spans="3:11" x14ac:dyDescent="0.3">
      <c r="C161" s="33"/>
      <c r="D161" s="32"/>
      <c r="K161" s="32"/>
    </row>
    <row r="162" spans="3:11" x14ac:dyDescent="0.3">
      <c r="C162" s="33"/>
      <c r="D162" s="32"/>
      <c r="K162" s="32"/>
    </row>
    <row r="163" spans="3:11" x14ac:dyDescent="0.3">
      <c r="C163" s="33"/>
      <c r="D163" s="32"/>
      <c r="K163" s="32"/>
    </row>
    <row r="164" spans="3:11" x14ac:dyDescent="0.3">
      <c r="C164" s="33"/>
      <c r="D164" s="32"/>
      <c r="K164" s="32"/>
    </row>
    <row r="165" spans="3:11" x14ac:dyDescent="0.3">
      <c r="C165" s="33"/>
      <c r="D165" s="32"/>
      <c r="K165" s="32"/>
    </row>
    <row r="166" spans="3:11" x14ac:dyDescent="0.3">
      <c r="C166" s="33"/>
      <c r="D166" s="32"/>
      <c r="K166" s="32"/>
    </row>
    <row r="167" spans="3:11" x14ac:dyDescent="0.3">
      <c r="C167" s="33"/>
      <c r="D167" s="32"/>
      <c r="K167" s="32"/>
    </row>
    <row r="168" spans="3:11" x14ac:dyDescent="0.3">
      <c r="C168" s="33"/>
      <c r="D168" s="32"/>
      <c r="K168" s="32"/>
    </row>
    <row r="169" spans="3:11" x14ac:dyDescent="0.3">
      <c r="C169" s="33"/>
      <c r="D169" s="32"/>
      <c r="K169" s="32"/>
    </row>
    <row r="170" spans="3:11" x14ac:dyDescent="0.3">
      <c r="C170" s="33"/>
      <c r="D170" s="32"/>
      <c r="K170" s="32"/>
    </row>
    <row r="171" spans="3:11" x14ac:dyDescent="0.3">
      <c r="C171" s="33"/>
      <c r="D171" s="32"/>
      <c r="K171" s="32"/>
    </row>
    <row r="172" spans="3:11" x14ac:dyDescent="0.3">
      <c r="C172" s="33"/>
      <c r="D172" s="32"/>
      <c r="K172" s="32"/>
    </row>
    <row r="173" spans="3:11" x14ac:dyDescent="0.3">
      <c r="C173" s="33"/>
      <c r="D173" s="32"/>
      <c r="K173" s="32"/>
    </row>
    <row r="174" spans="3:11" x14ac:dyDescent="0.3">
      <c r="C174" s="33"/>
      <c r="D174" s="32"/>
      <c r="K174" s="32"/>
    </row>
    <row r="175" spans="3:11" x14ac:dyDescent="0.3">
      <c r="C175" s="33"/>
      <c r="D175" s="32"/>
      <c r="K175" s="32"/>
    </row>
    <row r="176" spans="3:11" x14ac:dyDescent="0.3">
      <c r="C176" s="33"/>
      <c r="D176" s="32"/>
      <c r="K176" s="32"/>
    </row>
    <row r="177" spans="3:11" x14ac:dyDescent="0.3">
      <c r="C177" s="33"/>
      <c r="D177" s="32"/>
      <c r="K177" s="32"/>
    </row>
    <row r="178" spans="3:11" x14ac:dyDescent="0.3">
      <c r="C178" s="33"/>
      <c r="D178" s="32"/>
      <c r="K178" s="32"/>
    </row>
    <row r="179" spans="3:11" x14ac:dyDescent="0.3">
      <c r="C179" s="33"/>
      <c r="D179" s="32"/>
      <c r="K179" s="32"/>
    </row>
    <row r="180" spans="3:11" x14ac:dyDescent="0.3">
      <c r="C180" s="33"/>
      <c r="D180" s="32"/>
      <c r="K180" s="32"/>
    </row>
    <row r="181" spans="3:11" x14ac:dyDescent="0.3">
      <c r="C181" s="33"/>
      <c r="D181" s="32"/>
      <c r="K181" s="32"/>
    </row>
    <row r="182" spans="3:11" x14ac:dyDescent="0.3">
      <c r="C182" s="33"/>
      <c r="D182" s="32"/>
      <c r="K182" s="32"/>
    </row>
    <row r="183" spans="3:11" x14ac:dyDescent="0.3">
      <c r="C183" s="33"/>
      <c r="D183" s="32"/>
      <c r="K183" s="32"/>
    </row>
    <row r="184" spans="3:11" x14ac:dyDescent="0.3">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F184"/>
  <sheetViews>
    <sheetView tabSelected="1" zoomScaleNormal="100" workbookViewId="0">
      <pane xSplit="1" ySplit="11" topLeftCell="B102" activePane="bottomRight" state="frozen"/>
      <selection activeCell="I13" sqref="A1:XFD1048576"/>
      <selection pane="topRight" activeCell="I13" sqref="A1:XFD1048576"/>
      <selection pane="bottomLeft" activeCell="I13" sqref="A1:XFD1048576"/>
      <selection pane="bottomRight" activeCell="B9" sqref="B9:S9"/>
    </sheetView>
  </sheetViews>
  <sheetFormatPr baseColWidth="10" defaultColWidth="11.44140625" defaultRowHeight="13.2" x14ac:dyDescent="0.25"/>
  <cols>
    <col min="1" max="1" width="14.5546875" style="33" bestFit="1" customWidth="1"/>
    <col min="2" max="2" width="10.6640625" style="33" customWidth="1"/>
    <col min="3" max="3" width="12.44140625" style="32" customWidth="1"/>
    <col min="4" max="4" width="9.109375" style="33" bestFit="1" customWidth="1"/>
    <col min="5" max="5" width="12.44140625" style="33" customWidth="1"/>
    <col min="6" max="6" width="14" style="33" customWidth="1"/>
    <col min="7" max="7" width="14.88671875" style="33" customWidth="1"/>
    <col min="8" max="8" width="12.44140625" style="33" customWidth="1"/>
    <col min="9" max="9" width="10.44140625" style="33" bestFit="1" customWidth="1"/>
    <col min="10" max="10" width="12.44140625" style="33" customWidth="1"/>
    <col min="11" max="11" width="9.109375" style="33" bestFit="1" customWidth="1"/>
    <col min="12" max="12" width="12.109375" style="33" customWidth="1"/>
    <col min="13" max="13" width="12" style="33" customWidth="1"/>
    <col min="14" max="14" width="12.5546875" style="33" customWidth="1"/>
    <col min="15" max="15" width="14" style="33" customWidth="1"/>
    <col min="16" max="16" width="11.44140625" style="33"/>
    <col min="17" max="17" width="12.33203125" style="33" customWidth="1"/>
    <col min="18" max="18" width="16.109375" style="33" customWidth="1"/>
    <col min="19" max="19" width="10.33203125" style="33" bestFit="1" customWidth="1"/>
    <col min="20" max="20" width="15.33203125" style="33" customWidth="1"/>
    <col min="21" max="22" width="12.44140625" style="33" customWidth="1"/>
    <col min="23" max="23" width="11.44140625" style="33"/>
    <col min="24" max="24" width="12.33203125" style="33" customWidth="1"/>
    <col min="25" max="25" width="11.44140625" style="33"/>
    <col min="26" max="26" width="13.33203125" style="33" customWidth="1"/>
    <col min="27" max="27" width="11.44140625" style="33"/>
    <col min="28" max="29" width="11.5546875" style="33" bestFit="1" customWidth="1"/>
    <col min="30" max="30" width="11.44140625" style="33"/>
    <col min="31" max="31" width="13.33203125" style="33" customWidth="1"/>
    <col min="32" max="32" width="11.44140625" style="33"/>
    <col min="33" max="33" width="13.33203125" style="33" customWidth="1"/>
    <col min="34" max="34" width="14.33203125" style="33" customWidth="1"/>
    <col min="35" max="35" width="11.44140625" style="33"/>
    <col min="36" max="36" width="12.33203125" style="33" customWidth="1"/>
    <col min="37" max="37" width="12.6640625" style="33" customWidth="1"/>
    <col min="38" max="38" width="12.5546875" style="33" customWidth="1"/>
    <col min="39" max="39" width="13.33203125" style="33" customWidth="1"/>
    <col min="40" max="42" width="11.44140625" style="33"/>
    <col min="43" max="43" width="12.88671875" style="33" customWidth="1"/>
    <col min="44" max="44" width="13.33203125" style="33" customWidth="1"/>
    <col min="45" max="45" width="13.88671875" style="33" customWidth="1"/>
    <col min="46" max="47" width="11.44140625" style="33"/>
    <col min="48" max="48" width="12.109375" style="33" customWidth="1"/>
    <col min="49" max="49" width="11.44140625" style="33"/>
    <col min="50" max="50" width="13.5546875" style="33" customWidth="1"/>
    <col min="51" max="51" width="14.44140625" style="33" customWidth="1"/>
    <col min="52" max="52" width="11.44140625" style="33"/>
    <col min="53" max="53" width="13.88671875" style="33" customWidth="1"/>
    <col min="54" max="54" width="12.33203125" style="33" customWidth="1"/>
    <col min="55" max="55" width="11.88671875" style="33" customWidth="1"/>
    <col min="56" max="56" width="12.33203125" style="33" customWidth="1"/>
    <col min="57" max="57" width="11.44140625" style="33"/>
    <col min="58" max="58" width="13.33203125" style="33" customWidth="1"/>
    <col min="59" max="16384" width="11.44140625" style="33"/>
  </cols>
  <sheetData>
    <row r="1" spans="1:58" x14ac:dyDescent="0.25">
      <c r="A1" s="9" t="s">
        <v>10</v>
      </c>
      <c r="B1" s="48" t="s">
        <v>71</v>
      </c>
      <c r="C1" s="49"/>
      <c r="D1" s="49"/>
      <c r="E1" s="49"/>
      <c r="V1" s="9"/>
    </row>
    <row r="2" spans="1:58" x14ac:dyDescent="0.25">
      <c r="A2" s="8" t="s">
        <v>14</v>
      </c>
      <c r="B2" s="8" t="s">
        <v>60</v>
      </c>
      <c r="C2" s="33"/>
      <c r="V2" s="8"/>
    </row>
    <row r="3" spans="1:58" x14ac:dyDescent="0.25">
      <c r="A3" s="8" t="s">
        <v>11</v>
      </c>
      <c r="B3" s="8" t="s">
        <v>12</v>
      </c>
      <c r="C3" s="33"/>
      <c r="V3" s="8"/>
    </row>
    <row r="4" spans="1:58" x14ac:dyDescent="0.25">
      <c r="A4" s="8" t="s">
        <v>13</v>
      </c>
      <c r="B4" s="50" t="s">
        <v>68</v>
      </c>
      <c r="C4" s="33"/>
      <c r="V4" s="8"/>
    </row>
    <row r="5" spans="1:58" s="31" customFormat="1" x14ac:dyDescent="0.25">
      <c r="A5" s="30" t="s">
        <v>27</v>
      </c>
      <c r="B5" s="30" t="s">
        <v>36</v>
      </c>
      <c r="R5" s="33"/>
      <c r="S5" s="33"/>
      <c r="T5" s="33"/>
      <c r="U5" s="33"/>
      <c r="V5" s="30"/>
    </row>
    <row r="6" spans="1:58" x14ac:dyDescent="0.25">
      <c r="A6" s="8" t="s">
        <v>28</v>
      </c>
      <c r="B6" s="8" t="s">
        <v>128</v>
      </c>
      <c r="C6" s="33"/>
      <c r="V6" s="8"/>
    </row>
    <row r="7" spans="1:58" x14ac:dyDescent="0.25">
      <c r="A7" s="51" t="s">
        <v>50</v>
      </c>
      <c r="B7" s="51" t="s">
        <v>133</v>
      </c>
      <c r="C7" s="65"/>
      <c r="D7" s="52"/>
      <c r="E7" s="48"/>
      <c r="F7" s="50"/>
      <c r="G7" s="49"/>
      <c r="H7" s="49"/>
      <c r="I7" s="49"/>
      <c r="J7" s="49"/>
      <c r="K7" s="49"/>
      <c r="L7" s="49"/>
      <c r="M7" s="49"/>
      <c r="V7" s="8"/>
    </row>
    <row r="8" spans="1:58" x14ac:dyDescent="0.25">
      <c r="A8" s="150" t="s">
        <v>69</v>
      </c>
      <c r="B8" s="150" t="s">
        <v>233</v>
      </c>
      <c r="C8" s="65"/>
      <c r="D8" s="151"/>
      <c r="E8" s="152"/>
      <c r="F8" s="153"/>
      <c r="G8" s="154"/>
      <c r="H8" s="154"/>
      <c r="I8" s="154"/>
      <c r="J8" s="154"/>
      <c r="K8" s="154"/>
      <c r="L8" s="154"/>
      <c r="M8" s="154"/>
      <c r="V8" s="8"/>
    </row>
    <row r="9" spans="1:58" ht="15" customHeight="1" x14ac:dyDescent="0.25">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2"/>
      <c r="AM9" s="138"/>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7" customHeight="1" x14ac:dyDescent="0.2">
      <c r="A10" s="212"/>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123</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36" t="s">
        <v>123</v>
      </c>
    </row>
    <row r="11" spans="1:58" s="35" customFormat="1" ht="95.25" customHeight="1" x14ac:dyDescent="0.3">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5">
      <c r="A12" s="37" t="s">
        <v>138</v>
      </c>
      <c r="B12" s="60">
        <v>3923.599053167</v>
      </c>
      <c r="C12" s="76">
        <v>36.54383472</v>
      </c>
      <c r="D12" s="76">
        <v>1699.110380138</v>
      </c>
      <c r="E12" s="61">
        <v>617.78026439400003</v>
      </c>
      <c r="F12" s="62">
        <v>121.25371927400001</v>
      </c>
      <c r="G12" s="62">
        <v>158.862449672</v>
      </c>
      <c r="H12" s="62">
        <v>80.658704420999996</v>
      </c>
      <c r="I12" s="63">
        <v>720.55524237700001</v>
      </c>
      <c r="J12" s="76">
        <v>731.42379594099998</v>
      </c>
      <c r="K12" s="76">
        <v>1393.630449814</v>
      </c>
      <c r="L12" s="61">
        <v>493.414793293</v>
      </c>
      <c r="M12" s="62">
        <v>597.05144612200002</v>
      </c>
      <c r="N12" s="62">
        <v>8.5252059639999995</v>
      </c>
      <c r="O12" s="62">
        <v>40.927802986000003</v>
      </c>
      <c r="P12" s="62">
        <v>20.308165728999999</v>
      </c>
      <c r="Q12" s="62">
        <v>10.357770043</v>
      </c>
      <c r="R12" s="62">
        <v>212.97174697599999</v>
      </c>
      <c r="S12" s="63">
        <v>10.073518700999999</v>
      </c>
      <c r="T12" s="64">
        <v>62.890592554000001</v>
      </c>
      <c r="U12" s="53">
        <v>4092.8262282443334</v>
      </c>
      <c r="V12" s="53">
        <v>70.770089870999996</v>
      </c>
      <c r="W12" s="53">
        <v>1755.8698488903331</v>
      </c>
      <c r="X12" s="123">
        <v>686.89488334800001</v>
      </c>
      <c r="Y12" s="123">
        <v>126.93280149433333</v>
      </c>
      <c r="Z12" s="123">
        <v>145.37342898166665</v>
      </c>
      <c r="AA12" s="123">
        <v>52.84965239666667</v>
      </c>
      <c r="AB12" s="123">
        <v>743.81908266966673</v>
      </c>
      <c r="AC12" s="53">
        <v>723.17319816933343</v>
      </c>
      <c r="AD12" s="53">
        <v>1462.2981823389996</v>
      </c>
      <c r="AE12" s="123">
        <v>512.32305283799997</v>
      </c>
      <c r="AF12" s="123">
        <v>582.02517951199991</v>
      </c>
      <c r="AG12" s="123">
        <v>7.468971107999999</v>
      </c>
      <c r="AH12" s="123">
        <v>60.783356249333337</v>
      </c>
      <c r="AI12" s="123">
        <v>19.193083405666666</v>
      </c>
      <c r="AJ12" s="123">
        <v>8.3629688693333346</v>
      </c>
      <c r="AK12" s="123">
        <v>259.60110878966663</v>
      </c>
      <c r="AL12" s="123">
        <v>12.540461566999999</v>
      </c>
      <c r="AM12" s="123">
        <v>80.71490897466667</v>
      </c>
      <c r="AN12" s="54">
        <v>29667.780757764001</v>
      </c>
      <c r="AO12" s="54">
        <v>675.53112178900005</v>
      </c>
      <c r="AP12" s="54">
        <v>12097.632051921999</v>
      </c>
      <c r="AQ12" s="124">
        <v>5325.0948420479999</v>
      </c>
      <c r="AR12" s="124">
        <v>496.72378958799993</v>
      </c>
      <c r="AS12" s="124">
        <v>981.36180469700003</v>
      </c>
      <c r="AT12" s="124">
        <v>326.51451391900002</v>
      </c>
      <c r="AU12" s="124">
        <v>4967.9371016699997</v>
      </c>
      <c r="AV12" s="54">
        <v>3517.6435810300004</v>
      </c>
      <c r="AW12" s="54">
        <v>12292.622621294</v>
      </c>
      <c r="AX12" s="124">
        <v>5244.0052097650005</v>
      </c>
      <c r="AY12" s="124">
        <v>4168.2701370479999</v>
      </c>
      <c r="AZ12" s="124">
        <v>126.51653367</v>
      </c>
      <c r="BA12" s="124">
        <v>101.776999289</v>
      </c>
      <c r="BB12" s="124">
        <v>184.17777436399999</v>
      </c>
      <c r="BC12" s="124">
        <v>51.636965235999995</v>
      </c>
      <c r="BD12" s="124">
        <v>2361.4490864220002</v>
      </c>
      <c r="BE12" s="124">
        <v>54.789915500000006</v>
      </c>
      <c r="BF12" s="124">
        <v>1084.351381729</v>
      </c>
    </row>
    <row r="13" spans="1:58" s="29" customFormat="1" x14ac:dyDescent="0.25">
      <c r="A13" s="37" t="s">
        <v>139</v>
      </c>
      <c r="B13" s="60">
        <v>4121.3836566120008</v>
      </c>
      <c r="C13" s="76">
        <v>29.564402589</v>
      </c>
      <c r="D13" s="76">
        <v>1778.1706118980001</v>
      </c>
      <c r="E13" s="61">
        <v>742.65367239199998</v>
      </c>
      <c r="F13" s="62">
        <v>103.193169884</v>
      </c>
      <c r="G13" s="62">
        <v>153.565790763</v>
      </c>
      <c r="H13" s="62">
        <v>69.591367664000003</v>
      </c>
      <c r="I13" s="63">
        <v>709.16661119499997</v>
      </c>
      <c r="J13" s="76">
        <v>716.930413638</v>
      </c>
      <c r="K13" s="76">
        <v>1512.8933588930001</v>
      </c>
      <c r="L13" s="61">
        <v>445.88397980600001</v>
      </c>
      <c r="M13" s="62">
        <v>598.04895748900003</v>
      </c>
      <c r="N13" s="62">
        <v>17.617341821</v>
      </c>
      <c r="O13" s="62">
        <v>34.387662693000003</v>
      </c>
      <c r="P13" s="62">
        <v>35.639822846999998</v>
      </c>
      <c r="Q13" s="62">
        <v>16.737694566999998</v>
      </c>
      <c r="R13" s="62">
        <v>342.62336734299998</v>
      </c>
      <c r="S13" s="63">
        <v>21.954532326999999</v>
      </c>
      <c r="T13" s="64">
        <v>83.824869594000006</v>
      </c>
      <c r="U13" s="53">
        <v>4203.1225813403335</v>
      </c>
      <c r="V13" s="53">
        <v>41.457838127000002</v>
      </c>
      <c r="W13" s="53">
        <v>1800.8532655566667</v>
      </c>
      <c r="X13" s="123">
        <v>743.64066008133329</v>
      </c>
      <c r="Y13" s="123">
        <v>130.93813759166667</v>
      </c>
      <c r="Z13" s="123">
        <v>153.80996353633333</v>
      </c>
      <c r="AA13" s="123">
        <v>69.886421528333329</v>
      </c>
      <c r="AB13" s="123">
        <v>702.57808281899997</v>
      </c>
      <c r="AC13" s="53">
        <v>729.55950034466662</v>
      </c>
      <c r="AD13" s="53">
        <v>1543.5953961063331</v>
      </c>
      <c r="AE13" s="123">
        <v>476.50587747899999</v>
      </c>
      <c r="AF13" s="123">
        <v>654.01097557866672</v>
      </c>
      <c r="AG13" s="123">
        <v>11.812485705666667</v>
      </c>
      <c r="AH13" s="123">
        <v>44.975052849000001</v>
      </c>
      <c r="AI13" s="123">
        <v>24.899475745</v>
      </c>
      <c r="AJ13" s="123">
        <v>10.337740332666668</v>
      </c>
      <c r="AK13" s="123">
        <v>304.47988289666665</v>
      </c>
      <c r="AL13" s="123">
        <v>16.573905519666667</v>
      </c>
      <c r="AM13" s="123">
        <v>87.656581205666669</v>
      </c>
      <c r="AN13" s="54">
        <v>31779.861487226</v>
      </c>
      <c r="AO13" s="54">
        <v>430.48325187399996</v>
      </c>
      <c r="AP13" s="54">
        <v>12703.249556303001</v>
      </c>
      <c r="AQ13" s="124">
        <v>6137.9574783890002</v>
      </c>
      <c r="AR13" s="124">
        <v>533.06336762799992</v>
      </c>
      <c r="AS13" s="124">
        <v>917.79324565299999</v>
      </c>
      <c r="AT13" s="124">
        <v>293.05629902999999</v>
      </c>
      <c r="AU13" s="124">
        <v>4821.3791656030007</v>
      </c>
      <c r="AV13" s="54">
        <v>3644.2978358209998</v>
      </c>
      <c r="AW13" s="54">
        <v>13918.410504216999</v>
      </c>
      <c r="AX13" s="124">
        <v>5428.4177310630002</v>
      </c>
      <c r="AY13" s="124">
        <v>4659.1871556360002</v>
      </c>
      <c r="AZ13" s="124">
        <v>281.01700266199998</v>
      </c>
      <c r="BA13" s="124">
        <v>106.776463326</v>
      </c>
      <c r="BB13" s="124">
        <v>154.435548068</v>
      </c>
      <c r="BC13" s="124">
        <v>68.312083272999999</v>
      </c>
      <c r="BD13" s="124">
        <v>3107.0875828429998</v>
      </c>
      <c r="BE13" s="124">
        <v>113.176937346</v>
      </c>
      <c r="BF13" s="124">
        <v>1083.4203390109999</v>
      </c>
    </row>
    <row r="14" spans="1:58" s="29" customFormat="1" x14ac:dyDescent="0.25">
      <c r="A14" s="37" t="s">
        <v>140</v>
      </c>
      <c r="B14" s="60">
        <v>4066.7616338349999</v>
      </c>
      <c r="C14" s="76">
        <v>34.447536198000002</v>
      </c>
      <c r="D14" s="76">
        <v>1852.1283173930001</v>
      </c>
      <c r="E14" s="61">
        <v>652.77801240400004</v>
      </c>
      <c r="F14" s="62">
        <v>132.29964088700001</v>
      </c>
      <c r="G14" s="62">
        <v>138.843901886</v>
      </c>
      <c r="H14" s="62">
        <v>143.542130445</v>
      </c>
      <c r="I14" s="63">
        <v>784.66463177100002</v>
      </c>
      <c r="J14" s="76">
        <v>713.89513185500005</v>
      </c>
      <c r="K14" s="76">
        <v>1383.0863278719996</v>
      </c>
      <c r="L14" s="61">
        <v>447.273783853</v>
      </c>
      <c r="M14" s="62">
        <v>625.46870637799998</v>
      </c>
      <c r="N14" s="62">
        <v>19.327472920000002</v>
      </c>
      <c r="O14" s="62">
        <v>22.823206326000001</v>
      </c>
      <c r="P14" s="62">
        <v>17.513322373000001</v>
      </c>
      <c r="Q14" s="62">
        <v>9.8775644459999992</v>
      </c>
      <c r="R14" s="62">
        <v>227.351803805</v>
      </c>
      <c r="S14" s="63">
        <v>13.450467771</v>
      </c>
      <c r="T14" s="64">
        <v>83.204320516999999</v>
      </c>
      <c r="U14" s="53">
        <v>4122.4197094626661</v>
      </c>
      <c r="V14" s="53">
        <v>30.440989173666669</v>
      </c>
      <c r="W14" s="53">
        <v>1846.1877287146665</v>
      </c>
      <c r="X14" s="123">
        <v>691.03001174400003</v>
      </c>
      <c r="Y14" s="123">
        <v>131.29171923033334</v>
      </c>
      <c r="Z14" s="123">
        <v>157.87463498</v>
      </c>
      <c r="AA14" s="123">
        <v>108.33350053700001</v>
      </c>
      <c r="AB14" s="123">
        <v>757.65786222333338</v>
      </c>
      <c r="AC14" s="53">
        <v>708.29683352133327</v>
      </c>
      <c r="AD14" s="53">
        <v>1444.4369986036668</v>
      </c>
      <c r="AE14" s="123">
        <v>455.25636433300002</v>
      </c>
      <c r="AF14" s="123">
        <v>621.986225472</v>
      </c>
      <c r="AG14" s="123">
        <v>16.464842688000001</v>
      </c>
      <c r="AH14" s="123">
        <v>19.479045655333334</v>
      </c>
      <c r="AI14" s="123">
        <v>18.011830249666669</v>
      </c>
      <c r="AJ14" s="123">
        <v>12.761987157</v>
      </c>
      <c r="AK14" s="123">
        <v>285.86032691966665</v>
      </c>
      <c r="AL14" s="123">
        <v>14.616376129000001</v>
      </c>
      <c r="AM14" s="123">
        <v>93.057159449333327</v>
      </c>
      <c r="AN14" s="54">
        <v>30057.520164629997</v>
      </c>
      <c r="AO14" s="54">
        <v>144.902824439</v>
      </c>
      <c r="AP14" s="54">
        <v>13019.080270228002</v>
      </c>
      <c r="AQ14" s="124">
        <v>5782.011408118</v>
      </c>
      <c r="AR14" s="124">
        <v>546.94978861699997</v>
      </c>
      <c r="AS14" s="124">
        <v>748.9976279</v>
      </c>
      <c r="AT14" s="124">
        <v>807.31791112099995</v>
      </c>
      <c r="AU14" s="124">
        <v>5133.8035344720001</v>
      </c>
      <c r="AV14" s="54">
        <v>3613.7271032859999</v>
      </c>
      <c r="AW14" s="54">
        <v>12149.275618353</v>
      </c>
      <c r="AX14" s="124">
        <v>4179.7399006760006</v>
      </c>
      <c r="AY14" s="124">
        <v>4548.5974646469995</v>
      </c>
      <c r="AZ14" s="124">
        <v>227.224147053</v>
      </c>
      <c r="BA14" s="124">
        <v>55.798479737999997</v>
      </c>
      <c r="BB14" s="124">
        <v>133.111373958</v>
      </c>
      <c r="BC14" s="124">
        <v>73.320871231000012</v>
      </c>
      <c r="BD14" s="124">
        <v>2806.8687314399999</v>
      </c>
      <c r="BE14" s="124">
        <v>124.61464961</v>
      </c>
      <c r="BF14" s="124">
        <v>1130.5343483239999</v>
      </c>
    </row>
    <row r="15" spans="1:58" s="107" customFormat="1" x14ac:dyDescent="0.25">
      <c r="A15" s="100" t="s">
        <v>141</v>
      </c>
      <c r="B15" s="101">
        <v>4016.5593036289997</v>
      </c>
      <c r="C15" s="102">
        <v>39.786151752999999</v>
      </c>
      <c r="D15" s="102">
        <v>1795.7686321030001</v>
      </c>
      <c r="E15" s="103">
        <v>550.92292800500002</v>
      </c>
      <c r="F15" s="104">
        <v>170.69124126699998</v>
      </c>
      <c r="G15" s="104">
        <v>122.955423724</v>
      </c>
      <c r="H15" s="104">
        <v>146.73398278299999</v>
      </c>
      <c r="I15" s="105">
        <v>804.46505632399999</v>
      </c>
      <c r="J15" s="102">
        <v>703.01338175499995</v>
      </c>
      <c r="K15" s="102">
        <v>1381.1900055169997</v>
      </c>
      <c r="L15" s="103">
        <v>466.727699605</v>
      </c>
      <c r="M15" s="104">
        <v>566.08316238999998</v>
      </c>
      <c r="N15" s="104">
        <v>16.175522644000001</v>
      </c>
      <c r="O15" s="104">
        <v>16.780104747999999</v>
      </c>
      <c r="P15" s="104">
        <v>16.266856176000001</v>
      </c>
      <c r="Q15" s="104">
        <v>20.770649427999999</v>
      </c>
      <c r="R15" s="104">
        <v>252.85162017100001</v>
      </c>
      <c r="S15" s="105">
        <v>25.534390354999999</v>
      </c>
      <c r="T15" s="106">
        <v>96.801132500999998</v>
      </c>
      <c r="U15" s="102">
        <v>4105.3118733019992</v>
      </c>
      <c r="V15" s="102">
        <v>30.743223897666667</v>
      </c>
      <c r="W15" s="102">
        <v>1864.5273825600004</v>
      </c>
      <c r="X15" s="122">
        <v>613.02594964566663</v>
      </c>
      <c r="Y15" s="122">
        <v>141.21178116933334</v>
      </c>
      <c r="Z15" s="122">
        <v>149.44845823033333</v>
      </c>
      <c r="AA15" s="122">
        <v>131.20911918466666</v>
      </c>
      <c r="AB15" s="122">
        <v>829.63207432999991</v>
      </c>
      <c r="AC15" s="102">
        <v>712.89990429066677</v>
      </c>
      <c r="AD15" s="102">
        <v>1389.0576179899999</v>
      </c>
      <c r="AE15" s="122">
        <v>474.61763108466658</v>
      </c>
      <c r="AF15" s="122">
        <v>579.0720061236666</v>
      </c>
      <c r="AG15" s="122">
        <v>17.057539950666666</v>
      </c>
      <c r="AH15" s="122">
        <v>22.814381207666667</v>
      </c>
      <c r="AI15" s="122">
        <v>20.130566676333334</v>
      </c>
      <c r="AJ15" s="122">
        <v>14.47193197</v>
      </c>
      <c r="AK15" s="122">
        <v>245.48325543366664</v>
      </c>
      <c r="AL15" s="122">
        <v>15.410305543333335</v>
      </c>
      <c r="AM15" s="122">
        <v>108.08374456366668</v>
      </c>
      <c r="AN15" s="102">
        <v>29572.102926075</v>
      </c>
      <c r="AO15" s="102">
        <v>210.835265204</v>
      </c>
      <c r="AP15" s="102">
        <v>12701.865564129001</v>
      </c>
      <c r="AQ15" s="122">
        <v>4906.9050516489997</v>
      </c>
      <c r="AR15" s="122">
        <v>587.68907790100002</v>
      </c>
      <c r="AS15" s="122">
        <v>720.78508590299998</v>
      </c>
      <c r="AT15" s="122">
        <v>891.43020026199997</v>
      </c>
      <c r="AU15" s="122">
        <v>5595.0561484139998</v>
      </c>
      <c r="AV15" s="102">
        <v>3779.131578862</v>
      </c>
      <c r="AW15" s="102">
        <v>11673.495589602002</v>
      </c>
      <c r="AX15" s="122">
        <v>3926.7988439820001</v>
      </c>
      <c r="AY15" s="122">
        <v>4183.1810936050006</v>
      </c>
      <c r="AZ15" s="122">
        <v>236.05480442499999</v>
      </c>
      <c r="BA15" s="122">
        <v>65.235967485999993</v>
      </c>
      <c r="BB15" s="122">
        <v>121.57727572100001</v>
      </c>
      <c r="BC15" s="122">
        <v>86.694482101999995</v>
      </c>
      <c r="BD15" s="122">
        <v>2947.9092672999996</v>
      </c>
      <c r="BE15" s="122">
        <v>106.043854981</v>
      </c>
      <c r="BF15" s="122">
        <v>1206.7749282780001</v>
      </c>
    </row>
    <row r="16" spans="1:58" s="29" customFormat="1" x14ac:dyDescent="0.25">
      <c r="A16" s="37" t="s">
        <v>142</v>
      </c>
      <c r="B16" s="60">
        <v>4218.9211466710003</v>
      </c>
      <c r="C16" s="76">
        <v>18.567142837999999</v>
      </c>
      <c r="D16" s="76">
        <v>1806.7097117009998</v>
      </c>
      <c r="E16" s="61">
        <v>577.98104216700006</v>
      </c>
      <c r="F16" s="62">
        <v>133.75381145599999</v>
      </c>
      <c r="G16" s="62">
        <v>232.54729767699999</v>
      </c>
      <c r="H16" s="62">
        <v>78.368525024999997</v>
      </c>
      <c r="I16" s="63">
        <v>784.059035376</v>
      </c>
      <c r="J16" s="76">
        <v>669.16561673700005</v>
      </c>
      <c r="K16" s="76">
        <v>1609.9188575419998</v>
      </c>
      <c r="L16" s="61">
        <v>448.57824401800002</v>
      </c>
      <c r="M16" s="62">
        <v>722.86837524800001</v>
      </c>
      <c r="N16" s="62">
        <v>15.246078548</v>
      </c>
      <c r="O16" s="62">
        <v>55.933155388000003</v>
      </c>
      <c r="P16" s="62">
        <v>39.904362796999997</v>
      </c>
      <c r="Q16" s="62">
        <v>17.663431485</v>
      </c>
      <c r="R16" s="62">
        <v>300.81576267000003</v>
      </c>
      <c r="S16" s="63">
        <v>8.9094473880000002</v>
      </c>
      <c r="T16" s="64">
        <v>114.559817853</v>
      </c>
      <c r="U16" s="53">
        <v>4224.123564556</v>
      </c>
      <c r="V16" s="53">
        <v>33.026480891333335</v>
      </c>
      <c r="W16" s="53">
        <v>1854.8709585419999</v>
      </c>
      <c r="X16" s="123">
        <v>584.01188676499999</v>
      </c>
      <c r="Y16" s="123">
        <v>152.32702719366668</v>
      </c>
      <c r="Z16" s="123">
        <v>144.56784989866665</v>
      </c>
      <c r="AA16" s="123">
        <v>135.09229004066668</v>
      </c>
      <c r="AB16" s="123">
        <v>838.87190464399998</v>
      </c>
      <c r="AC16" s="53">
        <v>683.20103715766675</v>
      </c>
      <c r="AD16" s="53">
        <v>1529.5155805966667</v>
      </c>
      <c r="AE16" s="123">
        <v>501.53660643299992</v>
      </c>
      <c r="AF16" s="123">
        <v>629.46780498466671</v>
      </c>
      <c r="AG16" s="123">
        <v>14.867105504666668</v>
      </c>
      <c r="AH16" s="123">
        <v>52.203925425000001</v>
      </c>
      <c r="AI16" s="123">
        <v>31.46260908266667</v>
      </c>
      <c r="AJ16" s="123">
        <v>13.863459995333335</v>
      </c>
      <c r="AK16" s="123">
        <v>270.29467404433336</v>
      </c>
      <c r="AL16" s="123">
        <v>15.819395127</v>
      </c>
      <c r="AM16" s="123">
        <v>123.50950736833333</v>
      </c>
      <c r="AN16" s="54">
        <v>30200.551339438003</v>
      </c>
      <c r="AO16" s="54">
        <v>195.83418254700001</v>
      </c>
      <c r="AP16" s="54">
        <v>12594.044796381999</v>
      </c>
      <c r="AQ16" s="124">
        <v>5082.6968530579998</v>
      </c>
      <c r="AR16" s="124">
        <v>688.43327696699998</v>
      </c>
      <c r="AS16" s="124">
        <v>594.36019133799994</v>
      </c>
      <c r="AT16" s="124">
        <v>1081.2970563389999</v>
      </c>
      <c r="AU16" s="124">
        <v>5147.2574186799993</v>
      </c>
      <c r="AV16" s="54">
        <v>3123.3799685140002</v>
      </c>
      <c r="AW16" s="54">
        <v>12931.434678637001</v>
      </c>
      <c r="AX16" s="124">
        <v>4959.8364017599997</v>
      </c>
      <c r="AY16" s="124">
        <v>4413.7296708220001</v>
      </c>
      <c r="AZ16" s="124">
        <v>228.52780263499997</v>
      </c>
      <c r="BA16" s="124">
        <v>120.178893863</v>
      </c>
      <c r="BB16" s="124">
        <v>309.71270320600001</v>
      </c>
      <c r="BC16" s="124">
        <v>70.954092314000007</v>
      </c>
      <c r="BD16" s="124">
        <v>2708.8443228470001</v>
      </c>
      <c r="BE16" s="124">
        <v>119.65079119000001</v>
      </c>
      <c r="BF16" s="124">
        <v>1355.857713358</v>
      </c>
    </row>
    <row r="17" spans="1:58" s="29" customFormat="1" x14ac:dyDescent="0.25">
      <c r="A17" s="37" t="s">
        <v>143</v>
      </c>
      <c r="B17" s="60">
        <v>4053.9332087100001</v>
      </c>
      <c r="C17" s="76">
        <v>32.062470869999999</v>
      </c>
      <c r="D17" s="76">
        <v>1736.7151883670001</v>
      </c>
      <c r="E17" s="61">
        <v>616.83804697300002</v>
      </c>
      <c r="F17" s="62">
        <v>125.22302318</v>
      </c>
      <c r="G17" s="62">
        <v>109.215211654</v>
      </c>
      <c r="H17" s="62">
        <v>119.16232846</v>
      </c>
      <c r="I17" s="63">
        <v>766.27657810000005</v>
      </c>
      <c r="J17" s="76">
        <v>663.22851556600006</v>
      </c>
      <c r="K17" s="76">
        <v>1489.974733972</v>
      </c>
      <c r="L17" s="61">
        <v>486.18570779999999</v>
      </c>
      <c r="M17" s="62">
        <v>664.79606765000005</v>
      </c>
      <c r="N17" s="62">
        <v>11.735016891000001</v>
      </c>
      <c r="O17" s="62">
        <v>83.888250893000006</v>
      </c>
      <c r="P17" s="62">
        <v>16.575873502</v>
      </c>
      <c r="Q17" s="62">
        <v>13.758165382</v>
      </c>
      <c r="R17" s="62">
        <v>198.00004051600001</v>
      </c>
      <c r="S17" s="63">
        <v>15.035611338000001</v>
      </c>
      <c r="T17" s="64">
        <v>131.95229993500001</v>
      </c>
      <c r="U17" s="53">
        <v>4152.5612163930009</v>
      </c>
      <c r="V17" s="53">
        <v>31.264179417666668</v>
      </c>
      <c r="W17" s="53">
        <v>1798.3409465653333</v>
      </c>
      <c r="X17" s="123">
        <v>606.75698724200004</v>
      </c>
      <c r="Y17" s="123">
        <v>130.43452407666666</v>
      </c>
      <c r="Z17" s="123">
        <v>113.79922944133334</v>
      </c>
      <c r="AA17" s="123">
        <v>164.21918375333334</v>
      </c>
      <c r="AB17" s="123">
        <v>783.13102205199993</v>
      </c>
      <c r="AC17" s="53">
        <v>646.14224622000006</v>
      </c>
      <c r="AD17" s="53">
        <v>1538.7274267379998</v>
      </c>
      <c r="AE17" s="123">
        <v>477.15537730400001</v>
      </c>
      <c r="AF17" s="123">
        <v>655.13220374266666</v>
      </c>
      <c r="AG17" s="123">
        <v>17.441248848666667</v>
      </c>
      <c r="AH17" s="123">
        <v>77.486608756666669</v>
      </c>
      <c r="AI17" s="123">
        <v>37.329676853000002</v>
      </c>
      <c r="AJ17" s="123">
        <v>17.811435619999997</v>
      </c>
      <c r="AK17" s="123">
        <v>241.74637868666665</v>
      </c>
      <c r="AL17" s="123">
        <v>14.624496926333334</v>
      </c>
      <c r="AM17" s="123">
        <v>138.08641745200001</v>
      </c>
      <c r="AN17" s="54">
        <v>29712.909463773998</v>
      </c>
      <c r="AO17" s="54">
        <v>209.80453330400002</v>
      </c>
      <c r="AP17" s="54">
        <v>11722.931829297999</v>
      </c>
      <c r="AQ17" s="124">
        <v>5157.5406993449997</v>
      </c>
      <c r="AR17" s="124">
        <v>543.66933291599992</v>
      </c>
      <c r="AS17" s="124">
        <v>561.99348911099992</v>
      </c>
      <c r="AT17" s="124">
        <v>716.74367002700001</v>
      </c>
      <c r="AU17" s="124">
        <v>4742.9846378989996</v>
      </c>
      <c r="AV17" s="54">
        <v>3171.9618459660001</v>
      </c>
      <c r="AW17" s="54">
        <v>13221.888912277998</v>
      </c>
      <c r="AX17" s="124">
        <v>5049.4002702309999</v>
      </c>
      <c r="AY17" s="124">
        <v>4368.18127938</v>
      </c>
      <c r="AZ17" s="124">
        <v>253.85913422800002</v>
      </c>
      <c r="BA17" s="124">
        <v>133.22849820300002</v>
      </c>
      <c r="BB17" s="124">
        <v>233.39468079400001</v>
      </c>
      <c r="BC17" s="124">
        <v>92.886065656</v>
      </c>
      <c r="BD17" s="124">
        <v>2981.5798822639999</v>
      </c>
      <c r="BE17" s="124">
        <v>109.359101522</v>
      </c>
      <c r="BF17" s="124">
        <v>1386.3223429280001</v>
      </c>
    </row>
    <row r="18" spans="1:58" s="29" customFormat="1" x14ac:dyDescent="0.25">
      <c r="A18" s="37" t="s">
        <v>144</v>
      </c>
      <c r="B18" s="60">
        <v>4309.7762225180004</v>
      </c>
      <c r="C18" s="76">
        <v>36.263866813</v>
      </c>
      <c r="D18" s="76">
        <v>1924.613197008</v>
      </c>
      <c r="E18" s="61">
        <v>752.94831051000006</v>
      </c>
      <c r="F18" s="62">
        <v>133.54890482299999</v>
      </c>
      <c r="G18" s="62">
        <v>143.775541702</v>
      </c>
      <c r="H18" s="62">
        <v>64.737393244000003</v>
      </c>
      <c r="I18" s="63">
        <v>829.60304672899997</v>
      </c>
      <c r="J18" s="76">
        <v>756.12279353300005</v>
      </c>
      <c r="K18" s="76">
        <v>1490.065732818</v>
      </c>
      <c r="L18" s="61">
        <v>516.94507161800004</v>
      </c>
      <c r="M18" s="62">
        <v>593.67068154100002</v>
      </c>
      <c r="N18" s="62">
        <v>8.6527005549999991</v>
      </c>
      <c r="O18" s="62">
        <v>49.563999021000001</v>
      </c>
      <c r="P18" s="62">
        <v>13.484885964</v>
      </c>
      <c r="Q18" s="62">
        <v>12.58233828</v>
      </c>
      <c r="R18" s="62">
        <v>280.499618548</v>
      </c>
      <c r="S18" s="63">
        <v>14.666437290999999</v>
      </c>
      <c r="T18" s="64">
        <v>102.710632346</v>
      </c>
      <c r="U18" s="53">
        <v>4201.8069232136668</v>
      </c>
      <c r="V18" s="53">
        <v>39.31065998366666</v>
      </c>
      <c r="W18" s="53">
        <v>1767.3052269003335</v>
      </c>
      <c r="X18" s="123">
        <v>667.90767486499999</v>
      </c>
      <c r="Y18" s="123">
        <v>132.97694028999999</v>
      </c>
      <c r="Z18" s="123">
        <v>161.96494950333332</v>
      </c>
      <c r="AA18" s="123">
        <v>56.324328358000002</v>
      </c>
      <c r="AB18" s="123">
        <v>748.13133388400001</v>
      </c>
      <c r="AC18" s="53">
        <v>726.34248177400002</v>
      </c>
      <c r="AD18" s="53">
        <v>1540.5108625540001</v>
      </c>
      <c r="AE18" s="123">
        <v>541.74786196499997</v>
      </c>
      <c r="AF18" s="123">
        <v>587.66899997666667</v>
      </c>
      <c r="AG18" s="123">
        <v>14.945541282333332</v>
      </c>
      <c r="AH18" s="123">
        <v>35.082052687333338</v>
      </c>
      <c r="AI18" s="123">
        <v>29.456030547666668</v>
      </c>
      <c r="AJ18" s="123">
        <v>16.110983797333333</v>
      </c>
      <c r="AK18" s="123">
        <v>301.82504488766671</v>
      </c>
      <c r="AL18" s="123">
        <v>13.674347410000001</v>
      </c>
      <c r="AM18" s="123">
        <v>128.33769200166668</v>
      </c>
      <c r="AN18" s="54">
        <v>30902.976765152998</v>
      </c>
      <c r="AO18" s="54">
        <v>254.16950724599999</v>
      </c>
      <c r="AP18" s="54">
        <v>12419.86074285</v>
      </c>
      <c r="AQ18" s="124">
        <v>5738.4760570920007</v>
      </c>
      <c r="AR18" s="124">
        <v>649.67505711399997</v>
      </c>
      <c r="AS18" s="124">
        <v>743.76185101999999</v>
      </c>
      <c r="AT18" s="124">
        <v>475.84747597400008</v>
      </c>
      <c r="AU18" s="124">
        <v>4812.1003016499999</v>
      </c>
      <c r="AV18" s="54">
        <v>3773.7388057939997</v>
      </c>
      <c r="AW18" s="54">
        <v>12823.507412699</v>
      </c>
      <c r="AX18" s="124">
        <v>4478.4069631539996</v>
      </c>
      <c r="AY18" s="124">
        <v>4501.426509596</v>
      </c>
      <c r="AZ18" s="124">
        <v>154.630789174</v>
      </c>
      <c r="BA18" s="124">
        <v>67.361952318999997</v>
      </c>
      <c r="BB18" s="124">
        <v>228.77373404200003</v>
      </c>
      <c r="BC18" s="124">
        <v>93.625532250000006</v>
      </c>
      <c r="BD18" s="124">
        <v>3179.8522223350001</v>
      </c>
      <c r="BE18" s="124">
        <v>119.42970982899999</v>
      </c>
      <c r="BF18" s="124">
        <v>1631.7002965639999</v>
      </c>
    </row>
    <row r="19" spans="1:58" s="107" customFormat="1" x14ac:dyDescent="0.25">
      <c r="A19" s="100" t="s">
        <v>145</v>
      </c>
      <c r="B19" s="101">
        <v>4083.880834734</v>
      </c>
      <c r="C19" s="102">
        <v>18.564428982999999</v>
      </c>
      <c r="D19" s="102">
        <v>1771.8609501350002</v>
      </c>
      <c r="E19" s="103">
        <v>788.57828135</v>
      </c>
      <c r="F19" s="104">
        <v>138.78051505600001</v>
      </c>
      <c r="G19" s="104">
        <v>173.20727380899999</v>
      </c>
      <c r="H19" s="104">
        <v>23.176427143000002</v>
      </c>
      <c r="I19" s="105">
        <v>648.11845277700002</v>
      </c>
      <c r="J19" s="102">
        <v>615.37577127899999</v>
      </c>
      <c r="K19" s="102">
        <v>1577.2366566369999</v>
      </c>
      <c r="L19" s="103">
        <v>513.33275537099996</v>
      </c>
      <c r="M19" s="104">
        <v>635.70991347799998</v>
      </c>
      <c r="N19" s="104">
        <v>3.3687101859999999</v>
      </c>
      <c r="O19" s="104">
        <v>35.562813650999999</v>
      </c>
      <c r="P19" s="104">
        <v>63.134856577000001</v>
      </c>
      <c r="Q19" s="104">
        <v>15.468176742000001</v>
      </c>
      <c r="R19" s="104">
        <v>289.45411701799998</v>
      </c>
      <c r="S19" s="105">
        <v>21.205313614000001</v>
      </c>
      <c r="T19" s="106">
        <v>100.84302769999999</v>
      </c>
      <c r="U19" s="102">
        <v>4138.631718771333</v>
      </c>
      <c r="V19" s="102">
        <v>33.944080811666666</v>
      </c>
      <c r="W19" s="102">
        <v>1708.4808405419999</v>
      </c>
      <c r="X19" s="122">
        <v>732.59013362433325</v>
      </c>
      <c r="Y19" s="122">
        <v>135.98285796799999</v>
      </c>
      <c r="Z19" s="122">
        <v>149.37779769400001</v>
      </c>
      <c r="AA19" s="122">
        <v>38.096884604666663</v>
      </c>
      <c r="AB19" s="122">
        <v>652.43316665099996</v>
      </c>
      <c r="AC19" s="102">
        <v>715.46782873933341</v>
      </c>
      <c r="AD19" s="102">
        <v>1564.0621337633329</v>
      </c>
      <c r="AE19" s="122">
        <v>532.97836208599995</v>
      </c>
      <c r="AF19" s="122">
        <v>603.99527722266657</v>
      </c>
      <c r="AG19" s="122">
        <v>7.3761210109999995</v>
      </c>
      <c r="AH19" s="122">
        <v>38.464282956666665</v>
      </c>
      <c r="AI19" s="122">
        <v>55.012875164333337</v>
      </c>
      <c r="AJ19" s="122">
        <v>12.228262894666669</v>
      </c>
      <c r="AK19" s="122">
        <v>288.91614091433331</v>
      </c>
      <c r="AL19" s="122">
        <v>25.090811513666665</v>
      </c>
      <c r="AM19" s="122">
        <v>116.67683491500001</v>
      </c>
      <c r="AN19" s="102">
        <v>29489.850432143001</v>
      </c>
      <c r="AO19" s="102">
        <v>201.74320034300001</v>
      </c>
      <c r="AP19" s="102">
        <v>11468.378965975</v>
      </c>
      <c r="AQ19" s="122">
        <v>5481.2024810140001</v>
      </c>
      <c r="AR19" s="122">
        <v>628.99379003500007</v>
      </c>
      <c r="AS19" s="122">
        <v>601.57067700100004</v>
      </c>
      <c r="AT19" s="122">
        <v>373.293622406</v>
      </c>
      <c r="AU19" s="122">
        <v>4383.3183955189998</v>
      </c>
      <c r="AV19" s="102">
        <v>3358.0342136150002</v>
      </c>
      <c r="AW19" s="102">
        <v>12776.999002892</v>
      </c>
      <c r="AX19" s="122">
        <v>4938.8667226349999</v>
      </c>
      <c r="AY19" s="122">
        <v>4250.1511832409997</v>
      </c>
      <c r="AZ19" s="122">
        <v>98.898156880000002</v>
      </c>
      <c r="BA19" s="122">
        <v>86.209923331999988</v>
      </c>
      <c r="BB19" s="122">
        <v>258.744147849</v>
      </c>
      <c r="BC19" s="122">
        <v>71.729494426000002</v>
      </c>
      <c r="BD19" s="122">
        <v>2897.24943708</v>
      </c>
      <c r="BE19" s="122">
        <v>175.14993744899999</v>
      </c>
      <c r="BF19" s="122">
        <v>1684.695049318</v>
      </c>
    </row>
    <row r="20" spans="1:58" s="29" customFormat="1" x14ac:dyDescent="0.25">
      <c r="A20" s="37" t="s">
        <v>146</v>
      </c>
      <c r="B20" s="60">
        <v>4285.1017579840009</v>
      </c>
      <c r="C20" s="76">
        <v>55.948344714999998</v>
      </c>
      <c r="D20" s="76">
        <v>1760.8756243370001</v>
      </c>
      <c r="E20" s="61">
        <v>718.650230878</v>
      </c>
      <c r="F20" s="62">
        <v>122.993815352</v>
      </c>
      <c r="G20" s="62">
        <v>137.07625049800001</v>
      </c>
      <c r="H20" s="62">
        <v>73.246639653000003</v>
      </c>
      <c r="I20" s="63">
        <v>708.90868795599999</v>
      </c>
      <c r="J20" s="76">
        <v>828.99594614499995</v>
      </c>
      <c r="K20" s="76">
        <v>1515.4911978310001</v>
      </c>
      <c r="L20" s="61">
        <v>497.80654380800001</v>
      </c>
      <c r="M20" s="62">
        <v>581.30747278299998</v>
      </c>
      <c r="N20" s="62">
        <v>11.755600872</v>
      </c>
      <c r="O20" s="62">
        <v>25.499888901999999</v>
      </c>
      <c r="P20" s="62">
        <v>37.432458380999996</v>
      </c>
      <c r="Q20" s="62">
        <v>4.1878359390000002</v>
      </c>
      <c r="R20" s="62">
        <v>332.13333567299998</v>
      </c>
      <c r="S20" s="63">
        <v>25.368061473000001</v>
      </c>
      <c r="T20" s="64">
        <v>123.79064495599999</v>
      </c>
      <c r="U20" s="53">
        <v>4312.6014375073328</v>
      </c>
      <c r="V20" s="53">
        <v>39.015760217666667</v>
      </c>
      <c r="W20" s="53">
        <v>1842.1677583323333</v>
      </c>
      <c r="X20" s="123">
        <v>785.73371380133324</v>
      </c>
      <c r="Y20" s="123">
        <v>134.79107292166668</v>
      </c>
      <c r="Z20" s="123">
        <v>157.89148337533331</v>
      </c>
      <c r="AA20" s="123">
        <v>55.359815176333335</v>
      </c>
      <c r="AB20" s="123">
        <v>708.39167305766659</v>
      </c>
      <c r="AC20" s="53">
        <v>741.08915837799998</v>
      </c>
      <c r="AD20" s="53">
        <v>1552.6263914189997</v>
      </c>
      <c r="AE20" s="123">
        <v>508.09866170600003</v>
      </c>
      <c r="AF20" s="123">
        <v>600.76267607033333</v>
      </c>
      <c r="AG20" s="123">
        <v>21.251054293333333</v>
      </c>
      <c r="AH20" s="123">
        <v>33.212110600666669</v>
      </c>
      <c r="AI20" s="123">
        <v>50.927826422000003</v>
      </c>
      <c r="AJ20" s="123">
        <v>10.148358180333334</v>
      </c>
      <c r="AK20" s="123">
        <v>304.67933480066665</v>
      </c>
      <c r="AL20" s="123">
        <v>23.546369345666665</v>
      </c>
      <c r="AM20" s="123">
        <v>137.70236916033332</v>
      </c>
      <c r="AN20" s="54">
        <v>32519.747297743001</v>
      </c>
      <c r="AO20" s="54">
        <v>313.92969187300002</v>
      </c>
      <c r="AP20" s="54">
        <v>13245.032845981001</v>
      </c>
      <c r="AQ20" s="124">
        <v>6468.8695124420001</v>
      </c>
      <c r="AR20" s="124">
        <v>571.77789024599997</v>
      </c>
      <c r="AS20" s="124">
        <v>664.54132678199994</v>
      </c>
      <c r="AT20" s="124">
        <v>554.70456491000004</v>
      </c>
      <c r="AU20" s="124">
        <v>4985.1395516010007</v>
      </c>
      <c r="AV20" s="54">
        <v>3825.683273781</v>
      </c>
      <c r="AW20" s="54">
        <v>13223.561598158001</v>
      </c>
      <c r="AX20" s="124">
        <v>5193.6191987479997</v>
      </c>
      <c r="AY20" s="124">
        <v>4058.5627647780002</v>
      </c>
      <c r="AZ20" s="124">
        <v>538.934024228</v>
      </c>
      <c r="BA20" s="124">
        <v>92.186520329000004</v>
      </c>
      <c r="BB20" s="124">
        <v>138.56604687800001</v>
      </c>
      <c r="BC20" s="124">
        <v>74.825059173999989</v>
      </c>
      <c r="BD20" s="124">
        <v>3034.0861291299998</v>
      </c>
      <c r="BE20" s="124">
        <v>92.781854893000002</v>
      </c>
      <c r="BF20" s="124">
        <v>1911.5398879500003</v>
      </c>
    </row>
    <row r="21" spans="1:58" s="29" customFormat="1" x14ac:dyDescent="0.25">
      <c r="A21" s="37" t="s">
        <v>147</v>
      </c>
      <c r="B21" s="60">
        <v>4184.2795356249999</v>
      </c>
      <c r="C21" s="76">
        <v>38.584306777000002</v>
      </c>
      <c r="D21" s="76">
        <v>1788.033791991</v>
      </c>
      <c r="E21" s="61">
        <v>729.908367086</v>
      </c>
      <c r="F21" s="62">
        <v>114.84098765500001</v>
      </c>
      <c r="G21" s="62">
        <v>121.872944365</v>
      </c>
      <c r="H21" s="62">
        <v>36.793275557999998</v>
      </c>
      <c r="I21" s="63">
        <v>784.61821732700002</v>
      </c>
      <c r="J21" s="76">
        <v>657.74540420000005</v>
      </c>
      <c r="K21" s="76">
        <v>1575.2876241009999</v>
      </c>
      <c r="L21" s="61">
        <v>536.07820637899999</v>
      </c>
      <c r="M21" s="62">
        <v>650.05774826699997</v>
      </c>
      <c r="N21" s="62">
        <v>10.42010284</v>
      </c>
      <c r="O21" s="62">
        <v>31.004222937000002</v>
      </c>
      <c r="P21" s="62">
        <v>27.235944254</v>
      </c>
      <c r="Q21" s="62">
        <v>8.6148722600000003</v>
      </c>
      <c r="R21" s="62">
        <v>295.31451672399999</v>
      </c>
      <c r="S21" s="63">
        <v>16.562010440000002</v>
      </c>
      <c r="T21" s="64">
        <v>124.628408556</v>
      </c>
      <c r="U21" s="53">
        <v>4234.7767021726677</v>
      </c>
      <c r="V21" s="53">
        <v>48.98334938033333</v>
      </c>
      <c r="W21" s="53">
        <v>1898.7931538566665</v>
      </c>
      <c r="X21" s="123">
        <v>805.32926649266665</v>
      </c>
      <c r="Y21" s="123">
        <v>130.14560442766665</v>
      </c>
      <c r="Z21" s="123">
        <v>142.05370594466669</v>
      </c>
      <c r="AA21" s="123">
        <v>52.851368512000001</v>
      </c>
      <c r="AB21" s="123">
        <v>768.41320847966665</v>
      </c>
      <c r="AC21" s="53">
        <v>615.94138056533336</v>
      </c>
      <c r="AD21" s="53">
        <v>1521.2191860643336</v>
      </c>
      <c r="AE21" s="123">
        <v>515.00436742833335</v>
      </c>
      <c r="AF21" s="123">
        <v>622.10626854566669</v>
      </c>
      <c r="AG21" s="123">
        <v>11.846092555</v>
      </c>
      <c r="AH21" s="123">
        <v>22.291749050000004</v>
      </c>
      <c r="AI21" s="123">
        <v>37.562883601999999</v>
      </c>
      <c r="AJ21" s="123">
        <v>9.0760140003333323</v>
      </c>
      <c r="AK21" s="123">
        <v>281.89359561966666</v>
      </c>
      <c r="AL21" s="123">
        <v>21.438215263333333</v>
      </c>
      <c r="AM21" s="123">
        <v>149.839632306</v>
      </c>
      <c r="AN21" s="54">
        <v>31284.121132376</v>
      </c>
      <c r="AO21" s="54">
        <v>351.911740979</v>
      </c>
      <c r="AP21" s="54">
        <v>12813.782724732999</v>
      </c>
      <c r="AQ21" s="124">
        <v>6298.5696878930003</v>
      </c>
      <c r="AR21" s="124">
        <v>549.971336941</v>
      </c>
      <c r="AS21" s="124">
        <v>590.78469101999997</v>
      </c>
      <c r="AT21" s="124">
        <v>444.12734484700002</v>
      </c>
      <c r="AU21" s="124">
        <v>4930.3296640320004</v>
      </c>
      <c r="AV21" s="54">
        <v>2888.5556129420002</v>
      </c>
      <c r="AW21" s="54">
        <v>12944.740094321998</v>
      </c>
      <c r="AX21" s="124">
        <v>5300.1483439830008</v>
      </c>
      <c r="AY21" s="124">
        <v>4505.4284478789996</v>
      </c>
      <c r="AZ21" s="124">
        <v>160.50890498200002</v>
      </c>
      <c r="BA21" s="124">
        <v>79.519480442999992</v>
      </c>
      <c r="BB21" s="124">
        <v>165.054510658</v>
      </c>
      <c r="BC21" s="124">
        <v>74.898008879000002</v>
      </c>
      <c r="BD21" s="124">
        <v>2591.4809522229998</v>
      </c>
      <c r="BE21" s="124">
        <v>67.701445274999998</v>
      </c>
      <c r="BF21" s="124">
        <v>2285.1309593999999</v>
      </c>
    </row>
    <row r="22" spans="1:58" s="29" customFormat="1" x14ac:dyDescent="0.25">
      <c r="A22" s="37" t="s">
        <v>148</v>
      </c>
      <c r="B22" s="60">
        <v>4400.8882762160001</v>
      </c>
      <c r="C22" s="76">
        <v>48.981372591000003</v>
      </c>
      <c r="D22" s="76">
        <v>1748.4565013420001</v>
      </c>
      <c r="E22" s="61">
        <v>772.74723313300001</v>
      </c>
      <c r="F22" s="62">
        <v>98.28118327</v>
      </c>
      <c r="G22" s="62">
        <v>139.74056100300001</v>
      </c>
      <c r="H22" s="62">
        <v>45.742091307000003</v>
      </c>
      <c r="I22" s="63">
        <v>691.94543262900004</v>
      </c>
      <c r="J22" s="76">
        <v>653.12074840699995</v>
      </c>
      <c r="K22" s="76">
        <v>1821.7883336710001</v>
      </c>
      <c r="L22" s="61">
        <v>604.83100053600003</v>
      </c>
      <c r="M22" s="62">
        <v>721.06431722000002</v>
      </c>
      <c r="N22" s="62">
        <v>13.898896078</v>
      </c>
      <c r="O22" s="62">
        <v>28.420337009000001</v>
      </c>
      <c r="P22" s="62">
        <v>41.608903630999997</v>
      </c>
      <c r="Q22" s="62">
        <v>133.54493873000001</v>
      </c>
      <c r="R22" s="62">
        <v>261.258801651</v>
      </c>
      <c r="S22" s="63">
        <v>17.161138816000001</v>
      </c>
      <c r="T22" s="64">
        <v>128.54132020500001</v>
      </c>
      <c r="U22" s="53">
        <v>4410.8697478239992</v>
      </c>
      <c r="V22" s="53">
        <v>51.557388757333335</v>
      </c>
      <c r="W22" s="53">
        <v>1803.5680760879998</v>
      </c>
      <c r="X22" s="123">
        <v>715.28709745600008</v>
      </c>
      <c r="Y22" s="123">
        <v>107.76768961300002</v>
      </c>
      <c r="Z22" s="123">
        <v>137.377697396</v>
      </c>
      <c r="AA22" s="123">
        <v>51.629826793999996</v>
      </c>
      <c r="AB22" s="123">
        <v>791.50576482899999</v>
      </c>
      <c r="AC22" s="53">
        <v>647.94544167566664</v>
      </c>
      <c r="AD22" s="53">
        <v>1772.4388263610001</v>
      </c>
      <c r="AE22" s="123">
        <v>640.93840978566675</v>
      </c>
      <c r="AF22" s="123">
        <v>714.92572911199989</v>
      </c>
      <c r="AG22" s="123">
        <v>16.226879844666669</v>
      </c>
      <c r="AH22" s="123">
        <v>28.546152626333335</v>
      </c>
      <c r="AI22" s="123">
        <v>58.022394653666673</v>
      </c>
      <c r="AJ22" s="123">
        <v>49.021282470333325</v>
      </c>
      <c r="AK22" s="123">
        <v>244.91243316166666</v>
      </c>
      <c r="AL22" s="123">
        <v>19.845544706666669</v>
      </c>
      <c r="AM22" s="123">
        <v>135.36001494199999</v>
      </c>
      <c r="AN22" s="54">
        <v>32910.655829611002</v>
      </c>
      <c r="AO22" s="54">
        <v>395.799896375</v>
      </c>
      <c r="AP22" s="54">
        <v>13472.680569337001</v>
      </c>
      <c r="AQ22" s="124">
        <v>6496.3316323109993</v>
      </c>
      <c r="AR22" s="124">
        <v>536.86066787899995</v>
      </c>
      <c r="AS22" s="124">
        <v>590.77562711600001</v>
      </c>
      <c r="AT22" s="124">
        <v>485.76740380500001</v>
      </c>
      <c r="AU22" s="124">
        <v>5362.9452382259997</v>
      </c>
      <c r="AV22" s="54">
        <v>3490.7530959469996</v>
      </c>
      <c r="AW22" s="54">
        <v>13515.581175865002</v>
      </c>
      <c r="AX22" s="124">
        <v>4585.1606158149998</v>
      </c>
      <c r="AY22" s="124">
        <v>5274.1502424760001</v>
      </c>
      <c r="AZ22" s="124">
        <v>244.56166449299999</v>
      </c>
      <c r="BA22" s="124">
        <v>69.414454656999993</v>
      </c>
      <c r="BB22" s="124">
        <v>353.46756079199997</v>
      </c>
      <c r="BC22" s="124">
        <v>209.799631686</v>
      </c>
      <c r="BD22" s="124">
        <v>2700.8014315680002</v>
      </c>
      <c r="BE22" s="124">
        <v>78.225574378000005</v>
      </c>
      <c r="BF22" s="124">
        <v>2035.8410920870001</v>
      </c>
    </row>
    <row r="23" spans="1:58" s="107" customFormat="1" x14ac:dyDescent="0.25">
      <c r="A23" s="100" t="s">
        <v>149</v>
      </c>
      <c r="B23" s="101">
        <v>4386.2200741630004</v>
      </c>
      <c r="C23" s="102">
        <v>48.803386066000002</v>
      </c>
      <c r="D23" s="102">
        <v>1808.7003000889999</v>
      </c>
      <c r="E23" s="103">
        <v>778.51698932700003</v>
      </c>
      <c r="F23" s="104">
        <v>112.29540821900001</v>
      </c>
      <c r="G23" s="104">
        <v>120.54484503099999</v>
      </c>
      <c r="H23" s="104">
        <v>58.962985117000002</v>
      </c>
      <c r="I23" s="105">
        <v>738.38007239499996</v>
      </c>
      <c r="J23" s="102">
        <v>764.27644181200003</v>
      </c>
      <c r="K23" s="102">
        <v>1641.5092648840002</v>
      </c>
      <c r="L23" s="103">
        <v>513.23566019500004</v>
      </c>
      <c r="M23" s="104">
        <v>738.24033776800002</v>
      </c>
      <c r="N23" s="104">
        <v>20.119295715</v>
      </c>
      <c r="O23" s="104">
        <v>49.647665095999997</v>
      </c>
      <c r="P23" s="104">
        <v>35.990923279</v>
      </c>
      <c r="Q23" s="104">
        <v>19.308932736999999</v>
      </c>
      <c r="R23" s="104">
        <v>251.25773169999999</v>
      </c>
      <c r="S23" s="105">
        <v>13.708718394</v>
      </c>
      <c r="T23" s="106">
        <v>122.930681312</v>
      </c>
      <c r="U23" s="102">
        <v>4569.8661137933332</v>
      </c>
      <c r="V23" s="102">
        <v>48.603299202999999</v>
      </c>
      <c r="W23" s="102">
        <v>1922.8176001920001</v>
      </c>
      <c r="X23" s="122">
        <v>803.86166736066662</v>
      </c>
      <c r="Y23" s="122">
        <v>118.33658373466666</v>
      </c>
      <c r="Z23" s="122">
        <v>136.37245798933333</v>
      </c>
      <c r="AA23" s="122">
        <v>44.259578391333328</v>
      </c>
      <c r="AB23" s="122">
        <v>819.98731271600002</v>
      </c>
      <c r="AC23" s="102">
        <v>718.81778705699992</v>
      </c>
      <c r="AD23" s="102">
        <v>1742.9482412593334</v>
      </c>
      <c r="AE23" s="122">
        <v>564.74137539466665</v>
      </c>
      <c r="AF23" s="122">
        <v>783.36564903099998</v>
      </c>
      <c r="AG23" s="122">
        <v>21.184490286000003</v>
      </c>
      <c r="AH23" s="122">
        <v>36.679958110666668</v>
      </c>
      <c r="AI23" s="122">
        <v>39.906476137999995</v>
      </c>
      <c r="AJ23" s="122">
        <v>13.619999625666665</v>
      </c>
      <c r="AK23" s="122">
        <v>258.38202790999998</v>
      </c>
      <c r="AL23" s="122">
        <v>25.068264763333332</v>
      </c>
      <c r="AM23" s="122">
        <v>136.679186082</v>
      </c>
      <c r="AN23" s="102">
        <v>31881.212212265003</v>
      </c>
      <c r="AO23" s="102">
        <v>260.86646511600003</v>
      </c>
      <c r="AP23" s="102">
        <v>12684.035406192001</v>
      </c>
      <c r="AQ23" s="122">
        <v>6487.8779057909996</v>
      </c>
      <c r="AR23" s="122">
        <v>578.34132866300001</v>
      </c>
      <c r="AS23" s="122">
        <v>515.34370410600002</v>
      </c>
      <c r="AT23" s="122">
        <v>300.35355152199998</v>
      </c>
      <c r="AU23" s="122">
        <v>4802.1189161099992</v>
      </c>
      <c r="AV23" s="102">
        <v>3249.4695075260001</v>
      </c>
      <c r="AW23" s="102">
        <v>13694.892044397002</v>
      </c>
      <c r="AX23" s="122">
        <v>5052.8572559730001</v>
      </c>
      <c r="AY23" s="122">
        <v>5577.6356098060005</v>
      </c>
      <c r="AZ23" s="122">
        <v>253.64377284400001</v>
      </c>
      <c r="BA23" s="122">
        <v>96.024966110000008</v>
      </c>
      <c r="BB23" s="122">
        <v>93.528775101999997</v>
      </c>
      <c r="BC23" s="122">
        <v>95.346380191000009</v>
      </c>
      <c r="BD23" s="122">
        <v>2340.0549794620001</v>
      </c>
      <c r="BE23" s="122">
        <v>185.800304909</v>
      </c>
      <c r="BF23" s="122">
        <v>1991.9487890340001</v>
      </c>
    </row>
    <row r="24" spans="1:58" s="29" customFormat="1" x14ac:dyDescent="0.25">
      <c r="A24" s="37" t="s">
        <v>150</v>
      </c>
      <c r="B24" s="60">
        <v>4473.2546021120006</v>
      </c>
      <c r="C24" s="76">
        <v>102.40672252100001</v>
      </c>
      <c r="D24" s="76">
        <v>1884.3868716350003</v>
      </c>
      <c r="E24" s="61">
        <v>807.86856057399996</v>
      </c>
      <c r="F24" s="62">
        <v>131.84368240000001</v>
      </c>
      <c r="G24" s="62">
        <v>145.881159446</v>
      </c>
      <c r="H24" s="62">
        <v>23.598251503</v>
      </c>
      <c r="I24" s="63">
        <v>775.19521771200004</v>
      </c>
      <c r="J24" s="76">
        <v>782.28570896799999</v>
      </c>
      <c r="K24" s="76">
        <v>1574.15971625</v>
      </c>
      <c r="L24" s="61">
        <v>481.77974460799999</v>
      </c>
      <c r="M24" s="62">
        <v>736.09613844700004</v>
      </c>
      <c r="N24" s="62">
        <v>18.593701945999999</v>
      </c>
      <c r="O24" s="62">
        <v>21.685573674</v>
      </c>
      <c r="P24" s="62">
        <v>25.464285272000001</v>
      </c>
      <c r="Q24" s="62">
        <v>20.716170977000001</v>
      </c>
      <c r="R24" s="62">
        <v>254.002077447</v>
      </c>
      <c r="S24" s="63">
        <v>15.822023879</v>
      </c>
      <c r="T24" s="64">
        <v>130.01558273800001</v>
      </c>
      <c r="U24" s="53">
        <v>4684.6317504110002</v>
      </c>
      <c r="V24" s="53">
        <v>77.031592489999994</v>
      </c>
      <c r="W24" s="53">
        <v>1906.2399626576669</v>
      </c>
      <c r="X24" s="123">
        <v>805.46394032433329</v>
      </c>
      <c r="Y24" s="123">
        <v>127.85340386066667</v>
      </c>
      <c r="Z24" s="123">
        <v>154.34755192533333</v>
      </c>
      <c r="AA24" s="123">
        <v>26.900416227333334</v>
      </c>
      <c r="AB24" s="123">
        <v>791.67465032000007</v>
      </c>
      <c r="AC24" s="53">
        <v>773.67324526300001</v>
      </c>
      <c r="AD24" s="53">
        <v>1785.7609256866665</v>
      </c>
      <c r="AE24" s="123">
        <v>547.5905887836667</v>
      </c>
      <c r="AF24" s="123">
        <v>835.09324405899997</v>
      </c>
      <c r="AG24" s="123">
        <v>23.912714628</v>
      </c>
      <c r="AH24" s="123">
        <v>34.719173851000001</v>
      </c>
      <c r="AI24" s="123">
        <v>50.484161114666669</v>
      </c>
      <c r="AJ24" s="123">
        <v>15.957938191333334</v>
      </c>
      <c r="AK24" s="123">
        <v>260.38117403766665</v>
      </c>
      <c r="AL24" s="123">
        <v>17.621931021333335</v>
      </c>
      <c r="AM24" s="123">
        <v>141.92602431366666</v>
      </c>
      <c r="AN24" s="54">
        <v>35116.984982688999</v>
      </c>
      <c r="AO24" s="54">
        <v>471.88218125100002</v>
      </c>
      <c r="AP24" s="54">
        <v>14101.967198852999</v>
      </c>
      <c r="AQ24" s="124">
        <v>7220.9670616240001</v>
      </c>
      <c r="AR24" s="124">
        <v>655.01942971799997</v>
      </c>
      <c r="AS24" s="124">
        <v>729.60725150400003</v>
      </c>
      <c r="AT24" s="124">
        <v>236.54985915400002</v>
      </c>
      <c r="AU24" s="124">
        <v>5259.8235968530007</v>
      </c>
      <c r="AV24" s="54">
        <v>3740.5664183039999</v>
      </c>
      <c r="AW24" s="54">
        <v>14696.929360817998</v>
      </c>
      <c r="AX24" s="124">
        <v>5444.7754992350001</v>
      </c>
      <c r="AY24" s="124">
        <v>6119.6981807720003</v>
      </c>
      <c r="AZ24" s="124">
        <v>241.00149226899998</v>
      </c>
      <c r="BA24" s="124">
        <v>95.677467339000003</v>
      </c>
      <c r="BB24" s="124">
        <v>118.63168345</v>
      </c>
      <c r="BC24" s="124">
        <v>59.899080912999999</v>
      </c>
      <c r="BD24" s="124">
        <v>2541.7120632800002</v>
      </c>
      <c r="BE24" s="124">
        <v>75.533893559999996</v>
      </c>
      <c r="BF24" s="124">
        <v>2105.6398234630001</v>
      </c>
    </row>
    <row r="25" spans="1:58" s="29" customFormat="1" x14ac:dyDescent="0.25">
      <c r="A25" s="37" t="s">
        <v>151</v>
      </c>
      <c r="B25" s="60">
        <v>4723.2460744</v>
      </c>
      <c r="C25" s="76">
        <v>72.650629155000004</v>
      </c>
      <c r="D25" s="76">
        <v>1827.1499490890001</v>
      </c>
      <c r="E25" s="61">
        <v>763.38127252200002</v>
      </c>
      <c r="F25" s="62">
        <v>143.20401694099999</v>
      </c>
      <c r="G25" s="62">
        <v>159.83244501900001</v>
      </c>
      <c r="H25" s="62">
        <v>16.169948451</v>
      </c>
      <c r="I25" s="63">
        <v>744.56226615599996</v>
      </c>
      <c r="J25" s="76">
        <v>888.660119882</v>
      </c>
      <c r="K25" s="76">
        <v>1795.070506734</v>
      </c>
      <c r="L25" s="61">
        <v>584.74584745200002</v>
      </c>
      <c r="M25" s="62">
        <v>767.04510423500005</v>
      </c>
      <c r="N25" s="62">
        <v>23.572062786</v>
      </c>
      <c r="O25" s="62">
        <v>37.454515331000003</v>
      </c>
      <c r="P25" s="62">
        <v>63.284938726</v>
      </c>
      <c r="Q25" s="62">
        <v>3.7836327220000001</v>
      </c>
      <c r="R25" s="62">
        <v>291.15464987199999</v>
      </c>
      <c r="S25" s="63">
        <v>24.029755609999999</v>
      </c>
      <c r="T25" s="64">
        <v>139.71486954</v>
      </c>
      <c r="U25" s="53">
        <v>4659.6242245706662</v>
      </c>
      <c r="V25" s="53">
        <v>99.298684815666661</v>
      </c>
      <c r="W25" s="53">
        <v>1799.5897981913331</v>
      </c>
      <c r="X25" s="123">
        <v>720.05707147666669</v>
      </c>
      <c r="Y25" s="123">
        <v>135.32966748999999</v>
      </c>
      <c r="Z25" s="123">
        <v>139.764428821</v>
      </c>
      <c r="AA25" s="123">
        <v>27.964345144333336</v>
      </c>
      <c r="AB25" s="123">
        <v>776.47428525933321</v>
      </c>
      <c r="AC25" s="53">
        <v>841.64306372366673</v>
      </c>
      <c r="AD25" s="53">
        <v>1762.6533518136666</v>
      </c>
      <c r="AE25" s="123">
        <v>559.44579446366663</v>
      </c>
      <c r="AF25" s="123">
        <v>800.80207927200001</v>
      </c>
      <c r="AG25" s="123">
        <v>25.274580911666664</v>
      </c>
      <c r="AH25" s="123">
        <v>39.034438696333332</v>
      </c>
      <c r="AI25" s="123">
        <v>46.910043652666673</v>
      </c>
      <c r="AJ25" s="123">
        <v>6.1736574979999999</v>
      </c>
      <c r="AK25" s="123">
        <v>264.19489748233332</v>
      </c>
      <c r="AL25" s="123">
        <v>20.817859837</v>
      </c>
      <c r="AM25" s="123">
        <v>156.43932602633333</v>
      </c>
      <c r="AN25" s="54">
        <v>34508.616927964002</v>
      </c>
      <c r="AO25" s="54">
        <v>961.16067443599991</v>
      </c>
      <c r="AP25" s="54">
        <v>12469.554732994</v>
      </c>
      <c r="AQ25" s="124">
        <v>5981.0499816369993</v>
      </c>
      <c r="AR25" s="124">
        <v>659.11999552899999</v>
      </c>
      <c r="AS25" s="124">
        <v>551.51253551299999</v>
      </c>
      <c r="AT25" s="124">
        <v>148.191765621</v>
      </c>
      <c r="AU25" s="124">
        <v>5129.6804546940002</v>
      </c>
      <c r="AV25" s="54">
        <v>3916.3117061250005</v>
      </c>
      <c r="AW25" s="54">
        <v>14988.347862196</v>
      </c>
      <c r="AX25" s="124">
        <v>6120.0977265380006</v>
      </c>
      <c r="AY25" s="124">
        <v>5804.1355604150003</v>
      </c>
      <c r="AZ25" s="124">
        <v>224.73047424499998</v>
      </c>
      <c r="BA25" s="124">
        <v>67.931443643999998</v>
      </c>
      <c r="BB25" s="124">
        <v>130.122955413</v>
      </c>
      <c r="BC25" s="124">
        <v>33.748837610999999</v>
      </c>
      <c r="BD25" s="124">
        <v>2514.0421640169998</v>
      </c>
      <c r="BE25" s="124">
        <v>93.538700312999993</v>
      </c>
      <c r="BF25" s="124">
        <v>2173.2419522129999</v>
      </c>
    </row>
    <row r="26" spans="1:58" s="29" customFormat="1" x14ac:dyDescent="0.25">
      <c r="A26" s="37" t="s">
        <v>152</v>
      </c>
      <c r="B26" s="60">
        <v>4577.2664754039997</v>
      </c>
      <c r="C26" s="76">
        <v>50.759650682999997</v>
      </c>
      <c r="D26" s="76">
        <v>1872.4896032789998</v>
      </c>
      <c r="E26" s="61">
        <v>812.67191848100003</v>
      </c>
      <c r="F26" s="62">
        <v>142.87895528600001</v>
      </c>
      <c r="G26" s="62">
        <v>146.14373023799999</v>
      </c>
      <c r="H26" s="62">
        <v>49.913368671999997</v>
      </c>
      <c r="I26" s="63">
        <v>720.88163060199997</v>
      </c>
      <c r="J26" s="76">
        <v>868.88722741000004</v>
      </c>
      <c r="K26" s="76">
        <v>1628.276655678</v>
      </c>
      <c r="L26" s="61">
        <v>415.19613658700001</v>
      </c>
      <c r="M26" s="62">
        <v>849.00244233800004</v>
      </c>
      <c r="N26" s="62">
        <v>18.129128368</v>
      </c>
      <c r="O26" s="62">
        <v>33.890339889000003</v>
      </c>
      <c r="P26" s="62">
        <v>35.360191293</v>
      </c>
      <c r="Q26" s="62">
        <v>7.6370893439999996</v>
      </c>
      <c r="R26" s="62">
        <v>235.11296015400001</v>
      </c>
      <c r="S26" s="63">
        <v>33.948367705000003</v>
      </c>
      <c r="T26" s="64">
        <v>156.85333835399999</v>
      </c>
      <c r="U26" s="53">
        <v>4822.3000998523339</v>
      </c>
      <c r="V26" s="53">
        <v>59.432370002999996</v>
      </c>
      <c r="W26" s="53">
        <v>1930.1736208049999</v>
      </c>
      <c r="X26" s="123">
        <v>805.82060048999995</v>
      </c>
      <c r="Y26" s="123">
        <v>155.86209243033332</v>
      </c>
      <c r="Z26" s="123">
        <v>155.57436052400001</v>
      </c>
      <c r="AA26" s="123">
        <v>39.094980400666664</v>
      </c>
      <c r="AB26" s="123">
        <v>773.82158695999999</v>
      </c>
      <c r="AC26" s="53">
        <v>871.26310462366655</v>
      </c>
      <c r="AD26" s="53">
        <v>1807.7830485266668</v>
      </c>
      <c r="AE26" s="123">
        <v>508.40125111699996</v>
      </c>
      <c r="AF26" s="123">
        <v>881.24662185633349</v>
      </c>
      <c r="AG26" s="123">
        <v>17.156377511666665</v>
      </c>
      <c r="AH26" s="123">
        <v>43.219987455000002</v>
      </c>
      <c r="AI26" s="123">
        <v>43.978754889666668</v>
      </c>
      <c r="AJ26" s="123">
        <v>6.234138984666667</v>
      </c>
      <c r="AK26" s="123">
        <v>291.59190579366668</v>
      </c>
      <c r="AL26" s="123">
        <v>15.954010918666667</v>
      </c>
      <c r="AM26" s="123">
        <v>153.64795589400001</v>
      </c>
      <c r="AN26" s="54">
        <v>33969.215560985998</v>
      </c>
      <c r="AO26" s="54">
        <v>519.53626513699999</v>
      </c>
      <c r="AP26" s="54">
        <v>13534.219884524</v>
      </c>
      <c r="AQ26" s="124">
        <v>6687.1765000819996</v>
      </c>
      <c r="AR26" s="124">
        <v>822.91911918100004</v>
      </c>
      <c r="AS26" s="124">
        <v>714.98090381999998</v>
      </c>
      <c r="AT26" s="124">
        <v>221.87229268299998</v>
      </c>
      <c r="AU26" s="124">
        <v>5087.2710687580002</v>
      </c>
      <c r="AV26" s="54">
        <v>3821.9636279649999</v>
      </c>
      <c r="AW26" s="54">
        <v>13966.793512482</v>
      </c>
      <c r="AX26" s="124">
        <v>4320.6928299990004</v>
      </c>
      <c r="AY26" s="124">
        <v>6310.2199062899999</v>
      </c>
      <c r="AZ26" s="124">
        <v>205.6836984</v>
      </c>
      <c r="BA26" s="124">
        <v>144.07088122099998</v>
      </c>
      <c r="BB26" s="124">
        <v>197.31139046099997</v>
      </c>
      <c r="BC26" s="124">
        <v>36.501035459999997</v>
      </c>
      <c r="BD26" s="124">
        <v>2652.5426612480001</v>
      </c>
      <c r="BE26" s="124">
        <v>99.771109402999997</v>
      </c>
      <c r="BF26" s="124">
        <v>2126.702270878</v>
      </c>
    </row>
    <row r="27" spans="1:58" s="107" customFormat="1" x14ac:dyDescent="0.25">
      <c r="A27" s="100" t="s">
        <v>153</v>
      </c>
      <c r="B27" s="101">
        <v>4631.5865887059999</v>
      </c>
      <c r="C27" s="102">
        <v>249.29217652400001</v>
      </c>
      <c r="D27" s="102">
        <v>1885.6442086760003</v>
      </c>
      <c r="E27" s="103">
        <v>803.00466993600003</v>
      </c>
      <c r="F27" s="104">
        <v>146.411712994</v>
      </c>
      <c r="G27" s="104">
        <v>165.49097760999999</v>
      </c>
      <c r="H27" s="104">
        <v>26.013218966</v>
      </c>
      <c r="I27" s="105">
        <v>744.72362916999998</v>
      </c>
      <c r="J27" s="102">
        <v>827.16132682</v>
      </c>
      <c r="K27" s="102">
        <v>1538.8136063650002</v>
      </c>
      <c r="L27" s="103">
        <v>462.30298295799997</v>
      </c>
      <c r="M27" s="104">
        <v>683.62497068499999</v>
      </c>
      <c r="N27" s="104">
        <v>16.690688356999999</v>
      </c>
      <c r="O27" s="104">
        <v>63.082092709999998</v>
      </c>
      <c r="P27" s="104">
        <v>31.031705047999999</v>
      </c>
      <c r="Q27" s="104">
        <v>6.2061896839999999</v>
      </c>
      <c r="R27" s="104">
        <v>268.58557152399999</v>
      </c>
      <c r="S27" s="105">
        <v>7.2894053989999996</v>
      </c>
      <c r="T27" s="106">
        <v>130.675270321</v>
      </c>
      <c r="U27" s="102">
        <v>4679.0696311313341</v>
      </c>
      <c r="V27" s="102">
        <v>150.28875397266665</v>
      </c>
      <c r="W27" s="102">
        <v>1901.3402266663334</v>
      </c>
      <c r="X27" s="122">
        <v>817.70131787733328</v>
      </c>
      <c r="Y27" s="122">
        <v>141.35735722233332</v>
      </c>
      <c r="Z27" s="122">
        <v>173.12178312099999</v>
      </c>
      <c r="AA27" s="122">
        <v>29.785335218</v>
      </c>
      <c r="AB27" s="122">
        <v>739.37443322766683</v>
      </c>
      <c r="AC27" s="102">
        <v>845.05625761366662</v>
      </c>
      <c r="AD27" s="102">
        <v>1634.0318071863335</v>
      </c>
      <c r="AE27" s="122">
        <v>467.37881489099999</v>
      </c>
      <c r="AF27" s="122">
        <v>786.18354297500002</v>
      </c>
      <c r="AG27" s="122">
        <v>18.323074690666669</v>
      </c>
      <c r="AH27" s="122">
        <v>46.791607331666661</v>
      </c>
      <c r="AI27" s="122">
        <v>34.623023455999999</v>
      </c>
      <c r="AJ27" s="122">
        <v>6.467652073</v>
      </c>
      <c r="AK27" s="122">
        <v>258.80852331166665</v>
      </c>
      <c r="AL27" s="122">
        <v>15.455568457333333</v>
      </c>
      <c r="AM27" s="122">
        <v>148.35258569233332</v>
      </c>
      <c r="AN27" s="102">
        <v>34402.061417723999</v>
      </c>
      <c r="AO27" s="102">
        <v>1286.2957601749999</v>
      </c>
      <c r="AP27" s="102">
        <v>12946.665824192001</v>
      </c>
      <c r="AQ27" s="122">
        <v>6680.0080532470001</v>
      </c>
      <c r="AR27" s="122">
        <v>681.27663305700003</v>
      </c>
      <c r="AS27" s="122">
        <v>793.61205586900007</v>
      </c>
      <c r="AT27" s="122">
        <v>154.212924214</v>
      </c>
      <c r="AU27" s="122">
        <v>4637.5561578050001</v>
      </c>
      <c r="AV27" s="102">
        <v>3747.9802700699997</v>
      </c>
      <c r="AW27" s="102">
        <v>14473.974675557</v>
      </c>
      <c r="AX27" s="122">
        <v>5857.7832442390009</v>
      </c>
      <c r="AY27" s="122">
        <v>5669.9117932019999</v>
      </c>
      <c r="AZ27" s="122">
        <v>264.66862379899999</v>
      </c>
      <c r="BA27" s="122">
        <v>264.07553691600003</v>
      </c>
      <c r="BB27" s="122">
        <v>99.254837164999998</v>
      </c>
      <c r="BC27" s="122">
        <v>31.179535690999998</v>
      </c>
      <c r="BD27" s="122">
        <v>2200.0195968769999</v>
      </c>
      <c r="BE27" s="122">
        <v>87.081507668</v>
      </c>
      <c r="BF27" s="122">
        <v>1947.1448877299999</v>
      </c>
    </row>
    <row r="28" spans="1:58" s="29" customFormat="1" x14ac:dyDescent="0.25">
      <c r="A28" s="37" t="s">
        <v>154</v>
      </c>
      <c r="B28" s="60">
        <v>4519.6302393710002</v>
      </c>
      <c r="C28" s="76">
        <v>36.477254496999997</v>
      </c>
      <c r="D28" s="76">
        <v>1892.4093990420001</v>
      </c>
      <c r="E28" s="61">
        <v>794.22296519700001</v>
      </c>
      <c r="F28" s="62">
        <v>146.815190669</v>
      </c>
      <c r="G28" s="62">
        <v>174.32949469499999</v>
      </c>
      <c r="H28" s="62">
        <v>26.405806939000001</v>
      </c>
      <c r="I28" s="63">
        <v>750.63594154199996</v>
      </c>
      <c r="J28" s="76">
        <v>968.43632244800006</v>
      </c>
      <c r="K28" s="76">
        <v>1517.6069436760004</v>
      </c>
      <c r="L28" s="61">
        <v>419.22471068200002</v>
      </c>
      <c r="M28" s="62">
        <v>702.64657696200004</v>
      </c>
      <c r="N28" s="62">
        <v>22.647932815000001</v>
      </c>
      <c r="O28" s="62">
        <v>19.768623870999999</v>
      </c>
      <c r="P28" s="62">
        <v>32.592392918999998</v>
      </c>
      <c r="Q28" s="62">
        <v>18.182645191999999</v>
      </c>
      <c r="R28" s="62">
        <v>282.916914996</v>
      </c>
      <c r="S28" s="63">
        <v>19.627146239000002</v>
      </c>
      <c r="T28" s="64">
        <v>104.70031970799999</v>
      </c>
      <c r="U28" s="53">
        <v>4565.2619071086665</v>
      </c>
      <c r="V28" s="53">
        <v>68.093489736333325</v>
      </c>
      <c r="W28" s="53">
        <v>1926.6771324023332</v>
      </c>
      <c r="X28" s="123">
        <v>843.71769106099998</v>
      </c>
      <c r="Y28" s="123">
        <v>161.14831118833334</v>
      </c>
      <c r="Z28" s="123">
        <v>155.29505314133334</v>
      </c>
      <c r="AA28" s="123">
        <v>34.482939072000001</v>
      </c>
      <c r="AB28" s="123">
        <v>732.03313793966663</v>
      </c>
      <c r="AC28" s="53">
        <v>896.04043867166672</v>
      </c>
      <c r="AD28" s="53">
        <v>1548.9051131430001</v>
      </c>
      <c r="AE28" s="123">
        <v>474.6418625193333</v>
      </c>
      <c r="AF28" s="123">
        <v>723.48078700633323</v>
      </c>
      <c r="AG28" s="123">
        <v>16.320143572666666</v>
      </c>
      <c r="AH28" s="123">
        <v>31.568647369000001</v>
      </c>
      <c r="AI28" s="123">
        <v>28.865425504666664</v>
      </c>
      <c r="AJ28" s="123">
        <v>11.970496547666665</v>
      </c>
      <c r="AK28" s="123">
        <v>244.65653882833331</v>
      </c>
      <c r="AL28" s="123">
        <v>17.401211794999998</v>
      </c>
      <c r="AM28" s="123">
        <v>125.54573315533332</v>
      </c>
      <c r="AN28" s="54">
        <v>33091.001344557997</v>
      </c>
      <c r="AO28" s="54">
        <v>534.94478090400003</v>
      </c>
      <c r="AP28" s="54">
        <v>12658.756807990001</v>
      </c>
      <c r="AQ28" s="124">
        <v>6276.1298731850002</v>
      </c>
      <c r="AR28" s="124">
        <v>818.87030625600005</v>
      </c>
      <c r="AS28" s="124">
        <v>750.15804903699996</v>
      </c>
      <c r="AT28" s="124">
        <v>154.71505487900001</v>
      </c>
      <c r="AU28" s="124">
        <v>4658.883524633</v>
      </c>
      <c r="AV28" s="54">
        <v>4396.8767661989996</v>
      </c>
      <c r="AW28" s="54">
        <v>13797.571606493</v>
      </c>
      <c r="AX28" s="124">
        <v>5219.1346900070002</v>
      </c>
      <c r="AY28" s="124">
        <v>5600.721645089</v>
      </c>
      <c r="AZ28" s="124">
        <v>200.50432062900001</v>
      </c>
      <c r="BA28" s="124">
        <v>141.24139363</v>
      </c>
      <c r="BB28" s="124">
        <v>91.203474846000006</v>
      </c>
      <c r="BC28" s="124">
        <v>214.940798527</v>
      </c>
      <c r="BD28" s="124">
        <v>2191.3176040600001</v>
      </c>
      <c r="BE28" s="124">
        <v>138.50767970499999</v>
      </c>
      <c r="BF28" s="124">
        <v>1702.851382972</v>
      </c>
    </row>
    <row r="29" spans="1:58" s="29" customFormat="1" x14ac:dyDescent="0.25">
      <c r="A29" s="37" t="s">
        <v>155</v>
      </c>
      <c r="B29" s="60">
        <v>4499.7816705699997</v>
      </c>
      <c r="C29" s="76">
        <v>94.844330975000005</v>
      </c>
      <c r="D29" s="76">
        <v>1828.430279397</v>
      </c>
      <c r="E29" s="61">
        <v>680.306254233</v>
      </c>
      <c r="F29" s="62">
        <v>166.04208062500001</v>
      </c>
      <c r="G29" s="62">
        <v>176.68028181099999</v>
      </c>
      <c r="H29" s="62">
        <v>53.327114307000002</v>
      </c>
      <c r="I29" s="63">
        <v>752.07454842100003</v>
      </c>
      <c r="J29" s="76">
        <v>949.03301403499995</v>
      </c>
      <c r="K29" s="76">
        <v>1497.0807441049999</v>
      </c>
      <c r="L29" s="61">
        <v>573.853035331</v>
      </c>
      <c r="M29" s="62">
        <v>589.07822969599999</v>
      </c>
      <c r="N29" s="62">
        <v>19.391264211999999</v>
      </c>
      <c r="O29" s="62">
        <v>9.2081084910000008</v>
      </c>
      <c r="P29" s="62">
        <v>29.340822199000002</v>
      </c>
      <c r="Q29" s="62">
        <v>4.2567545969999996</v>
      </c>
      <c r="R29" s="62">
        <v>262.15121490199999</v>
      </c>
      <c r="S29" s="63">
        <v>9.8013146770000006</v>
      </c>
      <c r="T29" s="64">
        <v>130.39330205799999</v>
      </c>
      <c r="U29" s="53">
        <v>4652.142796879667</v>
      </c>
      <c r="V29" s="53">
        <v>97.069243732333348</v>
      </c>
      <c r="W29" s="53">
        <v>1932.3899874449999</v>
      </c>
      <c r="X29" s="123">
        <v>748.02670179766665</v>
      </c>
      <c r="Y29" s="123">
        <v>172.97610496466666</v>
      </c>
      <c r="Z29" s="123">
        <v>189.89319196866666</v>
      </c>
      <c r="AA29" s="123">
        <v>36.285341091666673</v>
      </c>
      <c r="AB29" s="123">
        <v>785.20864762233339</v>
      </c>
      <c r="AC29" s="53">
        <v>949.17407901466652</v>
      </c>
      <c r="AD29" s="53">
        <v>1541.0186088163334</v>
      </c>
      <c r="AE29" s="123">
        <v>511.21516512733336</v>
      </c>
      <c r="AF29" s="123">
        <v>648.30702524433332</v>
      </c>
      <c r="AG29" s="123">
        <v>22.783574486666666</v>
      </c>
      <c r="AH29" s="123">
        <v>21.004059451666667</v>
      </c>
      <c r="AI29" s="123">
        <v>36.788300436333337</v>
      </c>
      <c r="AJ29" s="123">
        <v>8.1705794439999995</v>
      </c>
      <c r="AK29" s="123">
        <v>278.98991023633334</v>
      </c>
      <c r="AL29" s="123">
        <v>13.759994389666666</v>
      </c>
      <c r="AM29" s="123">
        <v>132.49087787133334</v>
      </c>
      <c r="AN29" s="54">
        <v>33710.568578594</v>
      </c>
      <c r="AO29" s="54">
        <v>907.93830659499997</v>
      </c>
      <c r="AP29" s="54">
        <v>12731.899035715001</v>
      </c>
      <c r="AQ29" s="124">
        <v>5609.4118256399997</v>
      </c>
      <c r="AR29" s="124">
        <v>810.00910881799996</v>
      </c>
      <c r="AS29" s="124">
        <v>927.84737794800003</v>
      </c>
      <c r="AT29" s="124">
        <v>238.73924629300001</v>
      </c>
      <c r="AU29" s="124">
        <v>5145.891477016</v>
      </c>
      <c r="AV29" s="54">
        <v>4110.6481879630001</v>
      </c>
      <c r="AW29" s="54">
        <v>14218.433891642999</v>
      </c>
      <c r="AX29" s="124">
        <v>6191.0054092379996</v>
      </c>
      <c r="AY29" s="124">
        <v>5002.0501500649998</v>
      </c>
      <c r="AZ29" s="124">
        <v>271.57901825200003</v>
      </c>
      <c r="BA29" s="124">
        <v>92.95112613500001</v>
      </c>
      <c r="BB29" s="124">
        <v>169.53487171399999</v>
      </c>
      <c r="BC29" s="124">
        <v>58.513935480000001</v>
      </c>
      <c r="BD29" s="124">
        <v>2341.6446562400001</v>
      </c>
      <c r="BE29" s="124">
        <v>91.154724518999998</v>
      </c>
      <c r="BF29" s="124">
        <v>1741.6491566780001</v>
      </c>
    </row>
    <row r="30" spans="1:58" s="29" customFormat="1" x14ac:dyDescent="0.25">
      <c r="A30" s="37" t="s">
        <v>156</v>
      </c>
      <c r="B30" s="60">
        <v>4280.2083171329996</v>
      </c>
      <c r="C30" s="76">
        <v>66.224222084000004</v>
      </c>
      <c r="D30" s="76">
        <v>1702.8284113249999</v>
      </c>
      <c r="E30" s="61">
        <v>562.81337927699997</v>
      </c>
      <c r="F30" s="62">
        <v>204.49057008299999</v>
      </c>
      <c r="G30" s="62">
        <v>127.486258303</v>
      </c>
      <c r="H30" s="62">
        <v>71.585483061999994</v>
      </c>
      <c r="I30" s="63">
        <v>736.45272060000002</v>
      </c>
      <c r="J30" s="76">
        <v>991.98310396500005</v>
      </c>
      <c r="K30" s="76">
        <v>1383.2639880469999</v>
      </c>
      <c r="L30" s="61">
        <v>456.50975282299999</v>
      </c>
      <c r="M30" s="62">
        <v>585.23964474900004</v>
      </c>
      <c r="N30" s="62">
        <v>25.430356848999999</v>
      </c>
      <c r="O30" s="62">
        <v>10.155237377000001</v>
      </c>
      <c r="P30" s="62">
        <v>37.580291567000003</v>
      </c>
      <c r="Q30" s="62">
        <v>2.621315166</v>
      </c>
      <c r="R30" s="62">
        <v>254.15593877399999</v>
      </c>
      <c r="S30" s="63">
        <v>11.571450742</v>
      </c>
      <c r="T30" s="64">
        <v>135.908591712</v>
      </c>
      <c r="U30" s="53">
        <v>4450.8367335570001</v>
      </c>
      <c r="V30" s="53">
        <v>69.792333707666657</v>
      </c>
      <c r="W30" s="53">
        <v>1798.5419819719998</v>
      </c>
      <c r="X30" s="123">
        <v>598.08467593366674</v>
      </c>
      <c r="Y30" s="123">
        <v>193.35676433933335</v>
      </c>
      <c r="Z30" s="123">
        <v>159.01441129200001</v>
      </c>
      <c r="AA30" s="123">
        <v>81.488425850666658</v>
      </c>
      <c r="AB30" s="123">
        <v>766.59770455633327</v>
      </c>
      <c r="AC30" s="53">
        <v>957.44841843333336</v>
      </c>
      <c r="AD30" s="53">
        <v>1477.0249503076668</v>
      </c>
      <c r="AE30" s="123">
        <v>494.25095224633333</v>
      </c>
      <c r="AF30" s="123">
        <v>621.26146390866677</v>
      </c>
      <c r="AG30" s="123">
        <v>23.51397990566667</v>
      </c>
      <c r="AH30" s="123">
        <v>12.941244784333334</v>
      </c>
      <c r="AI30" s="123">
        <v>38.244922523666666</v>
      </c>
      <c r="AJ30" s="123">
        <v>3.4829201573333335</v>
      </c>
      <c r="AK30" s="123">
        <v>270.36238424566665</v>
      </c>
      <c r="AL30" s="123">
        <v>12.967082535999999</v>
      </c>
      <c r="AM30" s="123">
        <v>148.02904913633336</v>
      </c>
      <c r="AN30" s="54">
        <v>32346.903636915002</v>
      </c>
      <c r="AO30" s="54">
        <v>630.56568574200003</v>
      </c>
      <c r="AP30" s="54">
        <v>12389.168692130999</v>
      </c>
      <c r="AQ30" s="124">
        <v>5295.1087594199998</v>
      </c>
      <c r="AR30" s="124">
        <v>860.43069904599997</v>
      </c>
      <c r="AS30" s="124">
        <v>806.92412024999999</v>
      </c>
      <c r="AT30" s="124">
        <v>429.49443653699996</v>
      </c>
      <c r="AU30" s="124">
        <v>4997.2106768779995</v>
      </c>
      <c r="AV30" s="54">
        <v>4609.0513387270003</v>
      </c>
      <c r="AW30" s="54">
        <v>12629.176954921</v>
      </c>
      <c r="AX30" s="124">
        <v>4487.560755345</v>
      </c>
      <c r="AY30" s="124">
        <v>5067.8442405469996</v>
      </c>
      <c r="AZ30" s="124">
        <v>298.98157411300002</v>
      </c>
      <c r="BA30" s="124">
        <v>57.872808302999999</v>
      </c>
      <c r="BB30" s="124">
        <v>163.57666482499999</v>
      </c>
      <c r="BC30" s="124">
        <v>20.521180711</v>
      </c>
      <c r="BD30" s="124">
        <v>2438.0351080370001</v>
      </c>
      <c r="BE30" s="124">
        <v>94.784623040000014</v>
      </c>
      <c r="BF30" s="124">
        <v>2088.9409653940002</v>
      </c>
    </row>
    <row r="31" spans="1:58" s="107" customFormat="1" x14ac:dyDescent="0.25">
      <c r="A31" s="100" t="s">
        <v>157</v>
      </c>
      <c r="B31" s="101">
        <v>4496.5035990559991</v>
      </c>
      <c r="C31" s="102">
        <v>133.414681229</v>
      </c>
      <c r="D31" s="102">
        <v>1804.4355446649997</v>
      </c>
      <c r="E31" s="103">
        <v>671.37801898299995</v>
      </c>
      <c r="F31" s="104">
        <v>156.69887993200001</v>
      </c>
      <c r="G31" s="104">
        <v>147.62277669299999</v>
      </c>
      <c r="H31" s="104">
        <v>63.998964495000003</v>
      </c>
      <c r="I31" s="105">
        <v>764.73690456199995</v>
      </c>
      <c r="J31" s="102">
        <v>1022.898189935</v>
      </c>
      <c r="K31" s="102">
        <v>1409.3415915219996</v>
      </c>
      <c r="L31" s="103">
        <v>461.141130842</v>
      </c>
      <c r="M31" s="104">
        <v>634.19279609399996</v>
      </c>
      <c r="N31" s="104">
        <v>20.398784380999999</v>
      </c>
      <c r="O31" s="104">
        <v>6.4791514770000003</v>
      </c>
      <c r="P31" s="104">
        <v>39.408994663999998</v>
      </c>
      <c r="Q31" s="104">
        <v>6.0232380870000002</v>
      </c>
      <c r="R31" s="104">
        <v>222.17711758799999</v>
      </c>
      <c r="S31" s="105">
        <v>19.520378389000001</v>
      </c>
      <c r="T31" s="106">
        <v>126.413591705</v>
      </c>
      <c r="U31" s="102">
        <v>4481.7379890926668</v>
      </c>
      <c r="V31" s="102">
        <v>121.53861041366667</v>
      </c>
      <c r="W31" s="102">
        <v>1818.1595658796668</v>
      </c>
      <c r="X31" s="122">
        <v>643.55396521600005</v>
      </c>
      <c r="Y31" s="122">
        <v>188.61332696566669</v>
      </c>
      <c r="Z31" s="122">
        <v>141.34847154799999</v>
      </c>
      <c r="AA31" s="122">
        <v>60.797265834333331</v>
      </c>
      <c r="AB31" s="122">
        <v>783.84653631566664</v>
      </c>
      <c r="AC31" s="102">
        <v>970.65489424933332</v>
      </c>
      <c r="AD31" s="102">
        <v>1414.638103100667</v>
      </c>
      <c r="AE31" s="122">
        <v>502.87848368566665</v>
      </c>
      <c r="AF31" s="122">
        <v>600.87587100100006</v>
      </c>
      <c r="AG31" s="122">
        <v>23.002888248333335</v>
      </c>
      <c r="AH31" s="122">
        <v>5.3231238053333332</v>
      </c>
      <c r="AI31" s="122">
        <v>35.997357837000003</v>
      </c>
      <c r="AJ31" s="122">
        <v>7.4178793929999998</v>
      </c>
      <c r="AK31" s="122">
        <v>220.42661539433334</v>
      </c>
      <c r="AL31" s="122">
        <v>18.715883735999999</v>
      </c>
      <c r="AM31" s="122">
        <v>156.74681544933333</v>
      </c>
      <c r="AN31" s="102">
        <v>32656.458359947999</v>
      </c>
      <c r="AO31" s="102">
        <v>939.0049807559999</v>
      </c>
      <c r="AP31" s="102">
        <v>11819.631977457999</v>
      </c>
      <c r="AQ31" s="122">
        <v>5294.5883438589999</v>
      </c>
      <c r="AR31" s="122">
        <v>904.13904093400004</v>
      </c>
      <c r="AS31" s="122">
        <v>678.70678588500004</v>
      </c>
      <c r="AT31" s="122">
        <v>252.23848605500001</v>
      </c>
      <c r="AU31" s="122">
        <v>4689.959320725</v>
      </c>
      <c r="AV31" s="102">
        <v>4404.8336612519997</v>
      </c>
      <c r="AW31" s="102">
        <v>13562.700967193998</v>
      </c>
      <c r="AX31" s="122">
        <v>6208.5742645369992</v>
      </c>
      <c r="AY31" s="122">
        <v>4813.943828554</v>
      </c>
      <c r="AZ31" s="122">
        <v>217.08753880800001</v>
      </c>
      <c r="BA31" s="122">
        <v>31.964033800999999</v>
      </c>
      <c r="BB31" s="122">
        <v>165.283456358</v>
      </c>
      <c r="BC31" s="122">
        <v>86.934807024999998</v>
      </c>
      <c r="BD31" s="122">
        <v>1911.943860975</v>
      </c>
      <c r="BE31" s="122">
        <v>126.96917713600001</v>
      </c>
      <c r="BF31" s="122">
        <v>1930.2867732879999</v>
      </c>
    </row>
    <row r="32" spans="1:58" s="29" customFormat="1" x14ac:dyDescent="0.25">
      <c r="A32" s="37" t="s">
        <v>158</v>
      </c>
      <c r="B32" s="60">
        <v>4406.9074257850007</v>
      </c>
      <c r="C32" s="76">
        <v>24.860277864</v>
      </c>
      <c r="D32" s="76">
        <v>1799.6284040669998</v>
      </c>
      <c r="E32" s="61">
        <v>740.47101054999996</v>
      </c>
      <c r="F32" s="62">
        <v>138.028904098</v>
      </c>
      <c r="G32" s="62">
        <v>125.491305822</v>
      </c>
      <c r="H32" s="62">
        <v>21.493225172999999</v>
      </c>
      <c r="I32" s="63">
        <v>774.14395842399995</v>
      </c>
      <c r="J32" s="76">
        <v>947.53095002500004</v>
      </c>
      <c r="K32" s="76">
        <v>1506.9567544590002</v>
      </c>
      <c r="L32" s="61">
        <v>481.71212257500002</v>
      </c>
      <c r="M32" s="62">
        <v>672.76567061699996</v>
      </c>
      <c r="N32" s="62">
        <v>39.060012592</v>
      </c>
      <c r="O32" s="62">
        <v>11.957891285000001</v>
      </c>
      <c r="P32" s="62">
        <v>33.090177021000002</v>
      </c>
      <c r="Q32" s="62">
        <v>3.765664364</v>
      </c>
      <c r="R32" s="62">
        <v>236.08842532599999</v>
      </c>
      <c r="S32" s="63">
        <v>28.516790679</v>
      </c>
      <c r="T32" s="64">
        <v>127.93103936999999</v>
      </c>
      <c r="U32" s="53">
        <v>4430.3844275810006</v>
      </c>
      <c r="V32" s="53">
        <v>26.166106579000001</v>
      </c>
      <c r="W32" s="53">
        <v>1802.8817156233333</v>
      </c>
      <c r="X32" s="123">
        <v>720.30589162666672</v>
      </c>
      <c r="Y32" s="123">
        <v>144.439204692</v>
      </c>
      <c r="Z32" s="123">
        <v>125.93960868800001</v>
      </c>
      <c r="AA32" s="123">
        <v>19.501003170999997</v>
      </c>
      <c r="AB32" s="123">
        <v>792.69600744566662</v>
      </c>
      <c r="AC32" s="53">
        <v>958.62978258833334</v>
      </c>
      <c r="AD32" s="53">
        <v>1485.6464821873335</v>
      </c>
      <c r="AE32" s="123">
        <v>523.4963214226666</v>
      </c>
      <c r="AF32" s="123">
        <v>644.51321832499991</v>
      </c>
      <c r="AG32" s="123">
        <v>23.461005523333331</v>
      </c>
      <c r="AH32" s="123">
        <v>8.7887136153333341</v>
      </c>
      <c r="AI32" s="123">
        <v>30.696205015333334</v>
      </c>
      <c r="AJ32" s="123">
        <v>5.458442542666667</v>
      </c>
      <c r="AK32" s="123">
        <v>224.96307150133336</v>
      </c>
      <c r="AL32" s="123">
        <v>24.269504241666667</v>
      </c>
      <c r="AM32" s="123">
        <v>157.06034060300001</v>
      </c>
      <c r="AN32" s="54">
        <v>32825.306166456998</v>
      </c>
      <c r="AO32" s="54">
        <v>233.64093836000001</v>
      </c>
      <c r="AP32" s="54">
        <v>12422.964089364999</v>
      </c>
      <c r="AQ32" s="124">
        <v>6299.0725920060004</v>
      </c>
      <c r="AR32" s="124">
        <v>650.54139227999997</v>
      </c>
      <c r="AS32" s="124">
        <v>630.27438176700002</v>
      </c>
      <c r="AT32" s="124">
        <v>98.048842410999995</v>
      </c>
      <c r="AU32" s="124">
        <v>4745.0268809009995</v>
      </c>
      <c r="AV32" s="54">
        <v>4316.2132090230007</v>
      </c>
      <c r="AW32" s="54">
        <v>13697.714819702</v>
      </c>
      <c r="AX32" s="124">
        <v>5831.2995585909994</v>
      </c>
      <c r="AY32" s="124">
        <v>5342.4053524310002</v>
      </c>
      <c r="AZ32" s="124">
        <v>271.90129783600003</v>
      </c>
      <c r="BA32" s="124">
        <v>44.142046518000001</v>
      </c>
      <c r="BB32" s="124">
        <v>93.799075316</v>
      </c>
      <c r="BC32" s="124">
        <v>42.331580524999993</v>
      </c>
      <c r="BD32" s="124">
        <v>1982.9444380949999</v>
      </c>
      <c r="BE32" s="124">
        <v>88.891470389999995</v>
      </c>
      <c r="BF32" s="124">
        <v>2154.773110007</v>
      </c>
    </row>
    <row r="33" spans="1:58" s="29" customFormat="1" x14ac:dyDescent="0.25">
      <c r="A33" s="37" t="s">
        <v>159</v>
      </c>
      <c r="B33" s="60">
        <v>4325.3810592549999</v>
      </c>
      <c r="C33" s="76">
        <v>65.100024560999998</v>
      </c>
      <c r="D33" s="76">
        <v>1759.9606983220001</v>
      </c>
      <c r="E33" s="61">
        <v>708.29071824100004</v>
      </c>
      <c r="F33" s="62">
        <v>164.30876901600001</v>
      </c>
      <c r="G33" s="62">
        <v>132.91148577000001</v>
      </c>
      <c r="H33" s="62">
        <v>5.6736183010000003</v>
      </c>
      <c r="I33" s="63">
        <v>748.77610699399997</v>
      </c>
      <c r="J33" s="76">
        <v>964.49864631399998</v>
      </c>
      <c r="K33" s="76">
        <v>1408.9736423009999</v>
      </c>
      <c r="L33" s="61">
        <v>464.46216161799998</v>
      </c>
      <c r="M33" s="62">
        <v>635.17455136700005</v>
      </c>
      <c r="N33" s="62">
        <v>18.779843202999999</v>
      </c>
      <c r="O33" s="62">
        <v>8.6903850330000001</v>
      </c>
      <c r="P33" s="62">
        <v>31.195905842999998</v>
      </c>
      <c r="Q33" s="62">
        <v>8.1647632170000009</v>
      </c>
      <c r="R33" s="62">
        <v>217.00962614900001</v>
      </c>
      <c r="S33" s="63">
        <v>25.496405871</v>
      </c>
      <c r="T33" s="64">
        <v>126.848047757</v>
      </c>
      <c r="U33" s="53">
        <v>4357.1300935076661</v>
      </c>
      <c r="V33" s="53">
        <v>37.623842467999999</v>
      </c>
      <c r="W33" s="53">
        <v>1799.3462124476666</v>
      </c>
      <c r="X33" s="123">
        <v>745.50243377333334</v>
      </c>
      <c r="Y33" s="123">
        <v>158.46667308866668</v>
      </c>
      <c r="Z33" s="123">
        <v>133.03204743066667</v>
      </c>
      <c r="AA33" s="123">
        <v>20.635936118</v>
      </c>
      <c r="AB33" s="123">
        <v>741.70912203699993</v>
      </c>
      <c r="AC33" s="53">
        <v>911.350225991</v>
      </c>
      <c r="AD33" s="53">
        <v>1462.0770861716665</v>
      </c>
      <c r="AE33" s="123">
        <v>472.01831823533331</v>
      </c>
      <c r="AF33" s="123">
        <v>669.20888871666659</v>
      </c>
      <c r="AG33" s="123">
        <v>23.359600412999999</v>
      </c>
      <c r="AH33" s="123">
        <v>10.089317890000002</v>
      </c>
      <c r="AI33" s="123">
        <v>36.873446269999995</v>
      </c>
      <c r="AJ33" s="123">
        <v>7.109217301000001</v>
      </c>
      <c r="AK33" s="123">
        <v>219.22892125633334</v>
      </c>
      <c r="AL33" s="123">
        <v>24.189376089333333</v>
      </c>
      <c r="AM33" s="123">
        <v>146.73272642933333</v>
      </c>
      <c r="AN33" s="54">
        <v>32261.581410012001</v>
      </c>
      <c r="AO33" s="54">
        <v>236.578743707</v>
      </c>
      <c r="AP33" s="54">
        <v>11913.164520721999</v>
      </c>
      <c r="AQ33" s="124">
        <v>6169.871262142</v>
      </c>
      <c r="AR33" s="124">
        <v>681.84048544300003</v>
      </c>
      <c r="AS33" s="124">
        <v>688.13581050400001</v>
      </c>
      <c r="AT33" s="124">
        <v>127.67071710899999</v>
      </c>
      <c r="AU33" s="124">
        <v>4245.6462455239998</v>
      </c>
      <c r="AV33" s="54">
        <v>4262.5106317169993</v>
      </c>
      <c r="AW33" s="54">
        <v>13916.220544865002</v>
      </c>
      <c r="AX33" s="124">
        <v>5821.9275996879996</v>
      </c>
      <c r="AY33" s="124">
        <v>5372.3418072470004</v>
      </c>
      <c r="AZ33" s="124">
        <v>279.18994935800004</v>
      </c>
      <c r="BA33" s="124">
        <v>49.104819898000002</v>
      </c>
      <c r="BB33" s="124">
        <v>142.004821988</v>
      </c>
      <c r="BC33" s="124">
        <v>35.349887283000001</v>
      </c>
      <c r="BD33" s="124">
        <v>2136.7839994999999</v>
      </c>
      <c r="BE33" s="124">
        <v>79.517659903000009</v>
      </c>
      <c r="BF33" s="124">
        <v>1933.1069690010002</v>
      </c>
    </row>
    <row r="34" spans="1:58" s="29" customFormat="1" x14ac:dyDescent="0.25">
      <c r="A34" s="37" t="s">
        <v>160</v>
      </c>
      <c r="B34" s="60">
        <v>4279.1947914030006</v>
      </c>
      <c r="C34" s="76">
        <v>40.581624120999997</v>
      </c>
      <c r="D34" s="76">
        <v>1745.6094728210001</v>
      </c>
      <c r="E34" s="61">
        <v>695.61289212199995</v>
      </c>
      <c r="F34" s="62">
        <v>145.519802887</v>
      </c>
      <c r="G34" s="62">
        <v>128.46276389900001</v>
      </c>
      <c r="H34" s="62">
        <v>13.838261581999999</v>
      </c>
      <c r="I34" s="63">
        <v>762.17575233100001</v>
      </c>
      <c r="J34" s="76">
        <v>975.25758570999994</v>
      </c>
      <c r="K34" s="76">
        <v>1390.4126883610002</v>
      </c>
      <c r="L34" s="61">
        <v>480.33693890000001</v>
      </c>
      <c r="M34" s="62">
        <v>599.88434317400004</v>
      </c>
      <c r="N34" s="62">
        <v>21.339029005</v>
      </c>
      <c r="O34" s="62">
        <v>3.459396849</v>
      </c>
      <c r="P34" s="62">
        <v>32.778614226000002</v>
      </c>
      <c r="Q34" s="62">
        <v>5.0048944610000001</v>
      </c>
      <c r="R34" s="62">
        <v>228.688334768</v>
      </c>
      <c r="S34" s="63">
        <v>18.921136978</v>
      </c>
      <c r="T34" s="64">
        <v>127.33342039</v>
      </c>
      <c r="U34" s="53">
        <v>4358.0063663756673</v>
      </c>
      <c r="V34" s="53">
        <v>44.355689405999989</v>
      </c>
      <c r="W34" s="53">
        <v>1791.0083156156668</v>
      </c>
      <c r="X34" s="123">
        <v>727.30635068200002</v>
      </c>
      <c r="Y34" s="123">
        <v>156.80954215166665</v>
      </c>
      <c r="Z34" s="123">
        <v>132.662967716</v>
      </c>
      <c r="AA34" s="123">
        <v>9.0990677030000011</v>
      </c>
      <c r="AB34" s="123">
        <v>765.13038736299995</v>
      </c>
      <c r="AC34" s="53">
        <v>919.54983868700003</v>
      </c>
      <c r="AD34" s="53">
        <v>1460.9114691309999</v>
      </c>
      <c r="AE34" s="123">
        <v>505.31131648466663</v>
      </c>
      <c r="AF34" s="123">
        <v>619.8178306883334</v>
      </c>
      <c r="AG34" s="123">
        <v>26.401795332000003</v>
      </c>
      <c r="AH34" s="123">
        <v>8.7204440309999995</v>
      </c>
      <c r="AI34" s="123">
        <v>29.408796745999997</v>
      </c>
      <c r="AJ34" s="123">
        <v>10.358966433666668</v>
      </c>
      <c r="AK34" s="123">
        <v>240.66449650166666</v>
      </c>
      <c r="AL34" s="123">
        <v>20.227822913666667</v>
      </c>
      <c r="AM34" s="123">
        <v>142.18105353600001</v>
      </c>
      <c r="AN34" s="54">
        <v>33524.885694668003</v>
      </c>
      <c r="AO34" s="54">
        <v>392.21753852199998</v>
      </c>
      <c r="AP34" s="54">
        <v>12633.949627258</v>
      </c>
      <c r="AQ34" s="124">
        <v>5875.1049986600001</v>
      </c>
      <c r="AR34" s="124">
        <v>848.38129612000012</v>
      </c>
      <c r="AS34" s="124">
        <v>581.50649306299999</v>
      </c>
      <c r="AT34" s="124">
        <v>58.371462452999999</v>
      </c>
      <c r="AU34" s="124">
        <v>5270.5853769619998</v>
      </c>
      <c r="AV34" s="54">
        <v>4438.3738222079992</v>
      </c>
      <c r="AW34" s="54">
        <v>13889.191355920997</v>
      </c>
      <c r="AX34" s="124">
        <v>5020.0410750649999</v>
      </c>
      <c r="AY34" s="124">
        <v>5726.0967583680003</v>
      </c>
      <c r="AZ34" s="124">
        <v>281.35386095900003</v>
      </c>
      <c r="BA34" s="124">
        <v>47.827444632999999</v>
      </c>
      <c r="BB34" s="124">
        <v>89.127524631999989</v>
      </c>
      <c r="BC34" s="124">
        <v>93.218756059</v>
      </c>
      <c r="BD34" s="124">
        <v>2539.6403921020001</v>
      </c>
      <c r="BE34" s="124">
        <v>91.885544103000001</v>
      </c>
      <c r="BF34" s="124">
        <v>2171.1533507590002</v>
      </c>
    </row>
    <row r="35" spans="1:58" s="107" customFormat="1" x14ac:dyDescent="0.25">
      <c r="A35" s="100" t="s">
        <v>161</v>
      </c>
      <c r="B35" s="101">
        <v>4559.7244578540003</v>
      </c>
      <c r="C35" s="102">
        <v>32.454186952999997</v>
      </c>
      <c r="D35" s="102">
        <v>1776.951107417</v>
      </c>
      <c r="E35" s="103">
        <v>761.78347327400002</v>
      </c>
      <c r="F35" s="104">
        <v>143.10286059400002</v>
      </c>
      <c r="G35" s="104">
        <v>162.407942405</v>
      </c>
      <c r="H35" s="104">
        <v>12.241490943000001</v>
      </c>
      <c r="I35" s="105">
        <v>697.41534020100005</v>
      </c>
      <c r="J35" s="102">
        <v>1088.3105015369999</v>
      </c>
      <c r="K35" s="102">
        <v>1534.1314777220002</v>
      </c>
      <c r="L35" s="103">
        <v>434.98965079700002</v>
      </c>
      <c r="M35" s="104">
        <v>772.95986457499998</v>
      </c>
      <c r="N35" s="104">
        <v>25.091382373999998</v>
      </c>
      <c r="O35" s="104">
        <v>9.9029188579999996</v>
      </c>
      <c r="P35" s="104">
        <v>27.941221039999999</v>
      </c>
      <c r="Q35" s="104">
        <v>10.497026098999999</v>
      </c>
      <c r="R35" s="104">
        <v>239.36349527799999</v>
      </c>
      <c r="S35" s="105">
        <v>13.385918701</v>
      </c>
      <c r="T35" s="106">
        <v>127.87718422499999</v>
      </c>
      <c r="U35" s="102">
        <v>4299.649643595666</v>
      </c>
      <c r="V35" s="102">
        <v>36.001488922</v>
      </c>
      <c r="W35" s="102">
        <v>1613.6009350219999</v>
      </c>
      <c r="X35" s="122">
        <v>661.72836202833332</v>
      </c>
      <c r="Y35" s="122">
        <v>134.47460962633332</v>
      </c>
      <c r="Z35" s="122">
        <v>122.04056016066666</v>
      </c>
      <c r="AA35" s="122">
        <v>17.321810021000001</v>
      </c>
      <c r="AB35" s="122">
        <v>678.0355931856667</v>
      </c>
      <c r="AC35" s="102">
        <v>969.38500569199994</v>
      </c>
      <c r="AD35" s="102">
        <v>1541.5804386483335</v>
      </c>
      <c r="AE35" s="122">
        <v>482.61457744499995</v>
      </c>
      <c r="AF35" s="122">
        <v>743.21510943733335</v>
      </c>
      <c r="AG35" s="122">
        <v>27.678260123000001</v>
      </c>
      <c r="AH35" s="122">
        <v>15.948248146666666</v>
      </c>
      <c r="AI35" s="122">
        <v>34.953824202999996</v>
      </c>
      <c r="AJ35" s="122">
        <v>7.0315738019999996</v>
      </c>
      <c r="AK35" s="122">
        <v>216.53091852033333</v>
      </c>
      <c r="AL35" s="122">
        <v>13.607926970999999</v>
      </c>
      <c r="AM35" s="122">
        <v>139.08177531133336</v>
      </c>
      <c r="AN35" s="102">
        <v>33213.535670744997</v>
      </c>
      <c r="AO35" s="102">
        <v>264.54495122899999</v>
      </c>
      <c r="AP35" s="102">
        <v>11030.171949312</v>
      </c>
      <c r="AQ35" s="122">
        <v>5185.3105203430005</v>
      </c>
      <c r="AR35" s="122">
        <v>621.912500701</v>
      </c>
      <c r="AS35" s="122">
        <v>431.98752801200004</v>
      </c>
      <c r="AT35" s="122">
        <v>120.884873769</v>
      </c>
      <c r="AU35" s="122">
        <v>4670.0765264870006</v>
      </c>
      <c r="AV35" s="102">
        <v>4491.7280252870005</v>
      </c>
      <c r="AW35" s="102">
        <v>15369.531650907998</v>
      </c>
      <c r="AX35" s="122">
        <v>5952.9172648989997</v>
      </c>
      <c r="AY35" s="122">
        <v>6482.6971170239995</v>
      </c>
      <c r="AZ35" s="122">
        <v>474.78917620199996</v>
      </c>
      <c r="BA35" s="122">
        <v>52.704515819999997</v>
      </c>
      <c r="BB35" s="122">
        <v>168.61408560699999</v>
      </c>
      <c r="BC35" s="122">
        <v>49.074716105</v>
      </c>
      <c r="BD35" s="122">
        <v>2083.0120324990003</v>
      </c>
      <c r="BE35" s="122">
        <v>105.722742752</v>
      </c>
      <c r="BF35" s="122">
        <v>2057.5590940090001</v>
      </c>
    </row>
    <row r="36" spans="1:58" s="29" customFormat="1" x14ac:dyDescent="0.25">
      <c r="A36" s="37" t="s">
        <v>162</v>
      </c>
      <c r="B36" s="60">
        <v>4644.4957727849996</v>
      </c>
      <c r="C36" s="76">
        <v>40.121955028999999</v>
      </c>
      <c r="D36" s="76">
        <v>1867.1381994789999</v>
      </c>
      <c r="E36" s="61">
        <v>787.10465349599997</v>
      </c>
      <c r="F36" s="62">
        <v>149.91711109900001</v>
      </c>
      <c r="G36" s="62">
        <v>157.485611412</v>
      </c>
      <c r="H36" s="62">
        <v>25.906950576</v>
      </c>
      <c r="I36" s="63">
        <v>746.72387289599999</v>
      </c>
      <c r="J36" s="76">
        <v>1177.9816336890001</v>
      </c>
      <c r="K36" s="76">
        <v>1443.0688062849999</v>
      </c>
      <c r="L36" s="61">
        <v>464.65495060500001</v>
      </c>
      <c r="M36" s="62">
        <v>696.40350346000002</v>
      </c>
      <c r="N36" s="62">
        <v>23.516997838000002</v>
      </c>
      <c r="O36" s="62">
        <v>2.2272026579999999</v>
      </c>
      <c r="P36" s="62">
        <v>49.004705033999997</v>
      </c>
      <c r="Q36" s="62">
        <v>4.9312305460000001</v>
      </c>
      <c r="R36" s="62">
        <v>188.51159150199999</v>
      </c>
      <c r="S36" s="63">
        <v>13.818624642</v>
      </c>
      <c r="T36" s="64">
        <v>116.185178303</v>
      </c>
      <c r="U36" s="53">
        <v>4546.8206414016668</v>
      </c>
      <c r="V36" s="53">
        <v>34.557882797666664</v>
      </c>
      <c r="W36" s="53">
        <v>1718.4377375420001</v>
      </c>
      <c r="X36" s="123">
        <v>710.14027687666658</v>
      </c>
      <c r="Y36" s="123">
        <v>136.20855029033336</v>
      </c>
      <c r="Z36" s="123">
        <v>129.68973804033334</v>
      </c>
      <c r="AA36" s="123">
        <v>31.310499681333329</v>
      </c>
      <c r="AB36" s="123">
        <v>711.08867265333345</v>
      </c>
      <c r="AC36" s="53">
        <v>1099.208020493</v>
      </c>
      <c r="AD36" s="53">
        <v>1553.6672684430002</v>
      </c>
      <c r="AE36" s="123">
        <v>490.72913691500003</v>
      </c>
      <c r="AF36" s="123">
        <v>741.21797157433332</v>
      </c>
      <c r="AG36" s="123">
        <v>30.504101432999999</v>
      </c>
      <c r="AH36" s="123">
        <v>7.6483276710000005</v>
      </c>
      <c r="AI36" s="123">
        <v>42.61356751266667</v>
      </c>
      <c r="AJ36" s="123">
        <v>5.6390867253333328</v>
      </c>
      <c r="AK36" s="123">
        <v>220.50194272800002</v>
      </c>
      <c r="AL36" s="123">
        <v>14.813133883666666</v>
      </c>
      <c r="AM36" s="123">
        <v>140.94973212599999</v>
      </c>
      <c r="AN36" s="54">
        <v>34233.662859021999</v>
      </c>
      <c r="AO36" s="54">
        <v>334.371564928</v>
      </c>
      <c r="AP36" s="54">
        <v>11835.007362623001</v>
      </c>
      <c r="AQ36" s="124">
        <v>5862.0691683639998</v>
      </c>
      <c r="AR36" s="124">
        <v>700.98634073300002</v>
      </c>
      <c r="AS36" s="124">
        <v>415.42740421500002</v>
      </c>
      <c r="AT36" s="124">
        <v>159.43955994099997</v>
      </c>
      <c r="AU36" s="124">
        <v>4697.0848893699995</v>
      </c>
      <c r="AV36" s="54">
        <v>5227.8669638600004</v>
      </c>
      <c r="AW36" s="54">
        <v>14769.165474497</v>
      </c>
      <c r="AX36" s="124">
        <v>5627.8722211900003</v>
      </c>
      <c r="AY36" s="124">
        <v>5829.4601912980006</v>
      </c>
      <c r="AZ36" s="124">
        <v>687.00004485699992</v>
      </c>
      <c r="BA36" s="124">
        <v>9.0207137369999995</v>
      </c>
      <c r="BB36" s="124">
        <v>135.079499975</v>
      </c>
      <c r="BC36" s="124">
        <v>45.163321164000003</v>
      </c>
      <c r="BD36" s="124">
        <v>2349.865383503</v>
      </c>
      <c r="BE36" s="124">
        <v>85.704098772999998</v>
      </c>
      <c r="BF36" s="124">
        <v>2067.2514931139999</v>
      </c>
    </row>
    <row r="37" spans="1:58" s="29" customFormat="1" x14ac:dyDescent="0.25">
      <c r="A37" s="37" t="s">
        <v>163</v>
      </c>
      <c r="B37" s="60">
        <v>4731.97645921</v>
      </c>
      <c r="C37" s="76">
        <v>15.378101450000001</v>
      </c>
      <c r="D37" s="76">
        <v>1868.5285625669999</v>
      </c>
      <c r="E37" s="61">
        <v>829.28036873099995</v>
      </c>
      <c r="F37" s="62">
        <v>124.085512673</v>
      </c>
      <c r="G37" s="62">
        <v>165.42795239700001</v>
      </c>
      <c r="H37" s="62">
        <v>38.714565368999999</v>
      </c>
      <c r="I37" s="63">
        <v>711.02016339700003</v>
      </c>
      <c r="J37" s="76">
        <v>1054.106612559</v>
      </c>
      <c r="K37" s="76">
        <v>1671.3565231020004</v>
      </c>
      <c r="L37" s="61">
        <v>441.54980394</v>
      </c>
      <c r="M37" s="62">
        <v>918.76350620699998</v>
      </c>
      <c r="N37" s="62">
        <v>31.914735192999999</v>
      </c>
      <c r="O37" s="62">
        <v>2.1452260430000001</v>
      </c>
      <c r="P37" s="62">
        <v>33.215619752000002</v>
      </c>
      <c r="Q37" s="62">
        <v>15.642012125999999</v>
      </c>
      <c r="R37" s="62">
        <v>212.49442407500001</v>
      </c>
      <c r="S37" s="63">
        <v>15.631195765999999</v>
      </c>
      <c r="T37" s="64">
        <v>122.60665953199999</v>
      </c>
      <c r="U37" s="53">
        <v>4707.9749229926665</v>
      </c>
      <c r="V37" s="53">
        <v>24.226312805999999</v>
      </c>
      <c r="W37" s="53">
        <v>1857.5099460266667</v>
      </c>
      <c r="X37" s="123">
        <v>807.78311200866665</v>
      </c>
      <c r="Y37" s="123">
        <v>142.21033922433332</v>
      </c>
      <c r="Z37" s="123">
        <v>134.416689214</v>
      </c>
      <c r="AA37" s="123">
        <v>51.633740641333333</v>
      </c>
      <c r="AB37" s="123">
        <v>721.46606493833326</v>
      </c>
      <c r="AC37" s="53">
        <v>1105.9469557720001</v>
      </c>
      <c r="AD37" s="53">
        <v>1580.5527634296666</v>
      </c>
      <c r="AE37" s="123">
        <v>487.304052399</v>
      </c>
      <c r="AF37" s="123">
        <v>791.16366008966668</v>
      </c>
      <c r="AG37" s="123">
        <v>36.975211927333334</v>
      </c>
      <c r="AH37" s="123">
        <v>3.6153198786666665</v>
      </c>
      <c r="AI37" s="123">
        <v>30.709309927000003</v>
      </c>
      <c r="AJ37" s="123">
        <v>6.1458403580000009</v>
      </c>
      <c r="AK37" s="123">
        <v>206.96172526166666</v>
      </c>
      <c r="AL37" s="123">
        <v>17.677643588333332</v>
      </c>
      <c r="AM37" s="123">
        <v>139.73894495833332</v>
      </c>
      <c r="AN37" s="54">
        <v>36443.865402702999</v>
      </c>
      <c r="AO37" s="54">
        <v>241.65636469599997</v>
      </c>
      <c r="AP37" s="54">
        <v>12796.946601665999</v>
      </c>
      <c r="AQ37" s="124">
        <v>6493.7683328929998</v>
      </c>
      <c r="AR37" s="124">
        <v>766.55402281799991</v>
      </c>
      <c r="AS37" s="124">
        <v>489.02642594800005</v>
      </c>
      <c r="AT37" s="124">
        <v>309.33440102899999</v>
      </c>
      <c r="AU37" s="124">
        <v>4738.2634189780001</v>
      </c>
      <c r="AV37" s="54">
        <v>5524.8638059300001</v>
      </c>
      <c r="AW37" s="54">
        <v>15929.149092531001</v>
      </c>
      <c r="AX37" s="124">
        <v>6025.1480095659999</v>
      </c>
      <c r="AY37" s="124">
        <v>6698.6654750039997</v>
      </c>
      <c r="AZ37" s="124">
        <v>808.74788681500002</v>
      </c>
      <c r="BA37" s="124">
        <v>18.490489815</v>
      </c>
      <c r="BB37" s="124">
        <v>178.44243132100002</v>
      </c>
      <c r="BC37" s="124">
        <v>49.821312403</v>
      </c>
      <c r="BD37" s="124">
        <v>2044.6037661320001</v>
      </c>
      <c r="BE37" s="124">
        <v>105.22972147500001</v>
      </c>
      <c r="BF37" s="124">
        <v>1951.2495378799999</v>
      </c>
    </row>
    <row r="38" spans="1:58" s="29" customFormat="1" x14ac:dyDescent="0.25">
      <c r="A38" s="37" t="s">
        <v>164</v>
      </c>
      <c r="B38" s="60">
        <v>4894.7010843459993</v>
      </c>
      <c r="C38" s="76">
        <v>40.656212457999999</v>
      </c>
      <c r="D38" s="76">
        <v>1940.0611628040001</v>
      </c>
      <c r="E38" s="61">
        <v>832.51758268499998</v>
      </c>
      <c r="F38" s="62">
        <v>118.359729286</v>
      </c>
      <c r="G38" s="62">
        <v>138.90136408800001</v>
      </c>
      <c r="H38" s="62">
        <v>103.980193822</v>
      </c>
      <c r="I38" s="63">
        <v>746.30229292299998</v>
      </c>
      <c r="J38" s="76">
        <v>1187.9361352230001</v>
      </c>
      <c r="K38" s="76">
        <v>1604.3821913299998</v>
      </c>
      <c r="L38" s="61">
        <v>437.96843319800001</v>
      </c>
      <c r="M38" s="62">
        <v>857.43588912099995</v>
      </c>
      <c r="N38" s="62">
        <v>35.572730927000002</v>
      </c>
      <c r="O38" s="62">
        <v>3.5849721479999999</v>
      </c>
      <c r="P38" s="62">
        <v>25.998461149000001</v>
      </c>
      <c r="Q38" s="62">
        <v>7.1666038280000004</v>
      </c>
      <c r="R38" s="62">
        <v>216.737804568</v>
      </c>
      <c r="S38" s="63">
        <v>19.917296391000001</v>
      </c>
      <c r="T38" s="64">
        <v>121.66538253100001</v>
      </c>
      <c r="U38" s="53">
        <v>4693.5715620833334</v>
      </c>
      <c r="V38" s="53">
        <v>51.391246197000008</v>
      </c>
      <c r="W38" s="53">
        <v>1840.5328431913333</v>
      </c>
      <c r="X38" s="123">
        <v>815.54598764933326</v>
      </c>
      <c r="Y38" s="123">
        <v>125.82389729866667</v>
      </c>
      <c r="Z38" s="123">
        <v>137.99464191333334</v>
      </c>
      <c r="AA38" s="123">
        <v>50.993555162333337</v>
      </c>
      <c r="AB38" s="123">
        <v>710.17476116766682</v>
      </c>
      <c r="AC38" s="53">
        <v>1048.3553394903333</v>
      </c>
      <c r="AD38" s="53">
        <v>1628.7287150606664</v>
      </c>
      <c r="AE38" s="123">
        <v>406.45274051799998</v>
      </c>
      <c r="AF38" s="123">
        <v>893.19690732866673</v>
      </c>
      <c r="AG38" s="123">
        <v>41.270289251666668</v>
      </c>
      <c r="AH38" s="123">
        <v>4.3450023863333334</v>
      </c>
      <c r="AI38" s="123">
        <v>27.234046142666667</v>
      </c>
      <c r="AJ38" s="123">
        <v>8.922806044333333</v>
      </c>
      <c r="AK38" s="123">
        <v>225.05084134766665</v>
      </c>
      <c r="AL38" s="123">
        <v>22.256082041333332</v>
      </c>
      <c r="AM38" s="123">
        <v>124.56341814400001</v>
      </c>
      <c r="AN38" s="54">
        <v>36014.418905914004</v>
      </c>
      <c r="AO38" s="54">
        <v>383.67479864300003</v>
      </c>
      <c r="AP38" s="54">
        <v>13163.674731987001</v>
      </c>
      <c r="AQ38" s="124">
        <v>6618.4963655780002</v>
      </c>
      <c r="AR38" s="124">
        <v>666.84960400900002</v>
      </c>
      <c r="AS38" s="124">
        <v>631.92357181</v>
      </c>
      <c r="AT38" s="124">
        <v>298.35797482700002</v>
      </c>
      <c r="AU38" s="124">
        <v>4948.0472157630002</v>
      </c>
      <c r="AV38" s="54">
        <v>5357.4308811760002</v>
      </c>
      <c r="AW38" s="54">
        <v>15284.463775264001</v>
      </c>
      <c r="AX38" s="124">
        <v>4225.9693245649996</v>
      </c>
      <c r="AY38" s="124">
        <v>7553.6951438810001</v>
      </c>
      <c r="AZ38" s="124">
        <v>1027.0360337960001</v>
      </c>
      <c r="BA38" s="124">
        <v>36.993219639000003</v>
      </c>
      <c r="BB38" s="124">
        <v>134.32520276900001</v>
      </c>
      <c r="BC38" s="124">
        <v>63.643928758000001</v>
      </c>
      <c r="BD38" s="124">
        <v>2129.4052437229998</v>
      </c>
      <c r="BE38" s="124">
        <v>113.39567813299999</v>
      </c>
      <c r="BF38" s="124">
        <v>1825.1747188440002</v>
      </c>
    </row>
    <row r="39" spans="1:58" s="107" customFormat="1" x14ac:dyDescent="0.25">
      <c r="A39" s="100" t="s">
        <v>165</v>
      </c>
      <c r="B39" s="101">
        <v>4868.9256286660002</v>
      </c>
      <c r="C39" s="102">
        <v>21.830821413999999</v>
      </c>
      <c r="D39" s="102">
        <v>1922.2179125310001</v>
      </c>
      <c r="E39" s="103">
        <v>824.89636968299999</v>
      </c>
      <c r="F39" s="104">
        <v>130.97618139100001</v>
      </c>
      <c r="G39" s="104">
        <v>144.68691505499999</v>
      </c>
      <c r="H39" s="104">
        <v>49.911520488000001</v>
      </c>
      <c r="I39" s="105">
        <v>771.74692591400003</v>
      </c>
      <c r="J39" s="102">
        <v>1132.0065772349999</v>
      </c>
      <c r="K39" s="102">
        <v>1671.195675036</v>
      </c>
      <c r="L39" s="103">
        <v>505.52766083099999</v>
      </c>
      <c r="M39" s="104">
        <v>765.83849148299998</v>
      </c>
      <c r="N39" s="104">
        <v>39.953293754000001</v>
      </c>
      <c r="O39" s="104">
        <v>11.760547645999999</v>
      </c>
      <c r="P39" s="104">
        <v>55.860379680999998</v>
      </c>
      <c r="Q39" s="104">
        <v>8.7868504680000008</v>
      </c>
      <c r="R39" s="104">
        <v>265.45575168599999</v>
      </c>
      <c r="S39" s="105">
        <v>18.012699486999999</v>
      </c>
      <c r="T39" s="106">
        <v>121.67464244999999</v>
      </c>
      <c r="U39" s="102">
        <v>4823.2821122656669</v>
      </c>
      <c r="V39" s="102">
        <v>25.187963581333332</v>
      </c>
      <c r="W39" s="102">
        <v>1931.8834900673335</v>
      </c>
      <c r="X39" s="122">
        <v>833.06910786933338</v>
      </c>
      <c r="Y39" s="122">
        <v>137.41485154566666</v>
      </c>
      <c r="Z39" s="122">
        <v>147.581390365</v>
      </c>
      <c r="AA39" s="122">
        <v>56.611399188999997</v>
      </c>
      <c r="AB39" s="122">
        <v>757.20674109833328</v>
      </c>
      <c r="AC39" s="102">
        <v>1074.6924722606666</v>
      </c>
      <c r="AD39" s="102">
        <v>1667.8891315096671</v>
      </c>
      <c r="AE39" s="122">
        <v>492.43206427700005</v>
      </c>
      <c r="AF39" s="122">
        <v>818.02407660200004</v>
      </c>
      <c r="AG39" s="122">
        <v>36.317201429666675</v>
      </c>
      <c r="AH39" s="122">
        <v>6.6639678666666669</v>
      </c>
      <c r="AI39" s="122">
        <v>41.372636054333334</v>
      </c>
      <c r="AJ39" s="122">
        <v>6.5882058319999999</v>
      </c>
      <c r="AK39" s="122">
        <v>250.77437860133332</v>
      </c>
      <c r="AL39" s="122">
        <v>15.716600846666665</v>
      </c>
      <c r="AM39" s="122">
        <v>123.62905484666668</v>
      </c>
      <c r="AN39" s="102">
        <v>36643.035400583001</v>
      </c>
      <c r="AO39" s="102">
        <v>240.699592174</v>
      </c>
      <c r="AP39" s="102">
        <v>12110.372428593</v>
      </c>
      <c r="AQ39" s="122">
        <v>6057.0585680869999</v>
      </c>
      <c r="AR39" s="122">
        <v>731.88004919800005</v>
      </c>
      <c r="AS39" s="122">
        <v>493.24644921599997</v>
      </c>
      <c r="AT39" s="122">
        <v>312.06240178500002</v>
      </c>
      <c r="AU39" s="122">
        <v>4516.124960307</v>
      </c>
      <c r="AV39" s="102">
        <v>5156.1748439229996</v>
      </c>
      <c r="AW39" s="102">
        <v>17411.314608052999</v>
      </c>
      <c r="AX39" s="122">
        <v>6735.1994718260003</v>
      </c>
      <c r="AY39" s="122">
        <v>6990.3960479979996</v>
      </c>
      <c r="AZ39" s="122">
        <v>851.71897217399999</v>
      </c>
      <c r="BA39" s="122">
        <v>34.932555580999995</v>
      </c>
      <c r="BB39" s="122">
        <v>221.85416144999999</v>
      </c>
      <c r="BC39" s="122">
        <v>43.326934463000001</v>
      </c>
      <c r="BD39" s="122">
        <v>2420.80841861</v>
      </c>
      <c r="BE39" s="122">
        <v>113.07804595100001</v>
      </c>
      <c r="BF39" s="122">
        <v>1724.4739278400002</v>
      </c>
    </row>
    <row r="40" spans="1:58" s="29" customFormat="1" x14ac:dyDescent="0.25">
      <c r="A40" s="37" t="s">
        <v>166</v>
      </c>
      <c r="B40" s="60">
        <v>4868.0666500909992</v>
      </c>
      <c r="C40" s="76">
        <v>48.420977596</v>
      </c>
      <c r="D40" s="76">
        <v>1990.306060031</v>
      </c>
      <c r="E40" s="61">
        <v>832.29656043299997</v>
      </c>
      <c r="F40" s="62">
        <v>152.83012820100001</v>
      </c>
      <c r="G40" s="62">
        <v>189.60124289800001</v>
      </c>
      <c r="H40" s="62">
        <v>128.83244022100001</v>
      </c>
      <c r="I40" s="63">
        <v>686.74568827799999</v>
      </c>
      <c r="J40" s="76">
        <v>1121.7173764839999</v>
      </c>
      <c r="K40" s="76">
        <v>1571.9345730139999</v>
      </c>
      <c r="L40" s="61">
        <v>522.57495544400001</v>
      </c>
      <c r="M40" s="62">
        <v>661.66484677100004</v>
      </c>
      <c r="N40" s="62">
        <v>47.981261160000003</v>
      </c>
      <c r="O40" s="62">
        <v>0.50092598200000005</v>
      </c>
      <c r="P40" s="62">
        <v>51.025003691000002</v>
      </c>
      <c r="Q40" s="62">
        <v>12.839663643</v>
      </c>
      <c r="R40" s="62">
        <v>253.17651352799999</v>
      </c>
      <c r="S40" s="63">
        <v>22.171402794999999</v>
      </c>
      <c r="T40" s="64">
        <v>135.687662966</v>
      </c>
      <c r="U40" s="53">
        <v>4837.7170367956669</v>
      </c>
      <c r="V40" s="53">
        <v>42.920070085333329</v>
      </c>
      <c r="W40" s="53">
        <v>1954.3753644106666</v>
      </c>
      <c r="X40" s="123">
        <v>826.24282683499996</v>
      </c>
      <c r="Y40" s="123">
        <v>143.02571985066666</v>
      </c>
      <c r="Z40" s="123">
        <v>195.47745526966665</v>
      </c>
      <c r="AA40" s="123">
        <v>97.139109256666657</v>
      </c>
      <c r="AB40" s="123">
        <v>692.49025319866666</v>
      </c>
      <c r="AC40" s="53">
        <v>1072.6717864733334</v>
      </c>
      <c r="AD40" s="53">
        <v>1623.5497223479997</v>
      </c>
      <c r="AE40" s="123">
        <v>505.5780610976667</v>
      </c>
      <c r="AF40" s="123">
        <v>745.31949537566663</v>
      </c>
      <c r="AG40" s="123">
        <v>50.78237717566666</v>
      </c>
      <c r="AH40" s="123">
        <v>3.8665642993333331</v>
      </c>
      <c r="AI40" s="123">
        <v>65.303726492666669</v>
      </c>
      <c r="AJ40" s="123">
        <v>7.782548807333332</v>
      </c>
      <c r="AK40" s="123">
        <v>220.70068319999999</v>
      </c>
      <c r="AL40" s="123">
        <v>24.216265899666666</v>
      </c>
      <c r="AM40" s="123">
        <v>144.20009347833332</v>
      </c>
      <c r="AN40" s="54">
        <v>37590.711822187004</v>
      </c>
      <c r="AO40" s="54">
        <v>307.150755554</v>
      </c>
      <c r="AP40" s="54">
        <v>13052.02042352</v>
      </c>
      <c r="AQ40" s="124">
        <v>6486.1287163090001</v>
      </c>
      <c r="AR40" s="124">
        <v>805.18394703600006</v>
      </c>
      <c r="AS40" s="124">
        <v>813.10621441900003</v>
      </c>
      <c r="AT40" s="124">
        <v>417.36443014999998</v>
      </c>
      <c r="AU40" s="124">
        <v>4530.2371156059999</v>
      </c>
      <c r="AV40" s="54">
        <v>5465.6154506700004</v>
      </c>
      <c r="AW40" s="54">
        <v>16671.052883484001</v>
      </c>
      <c r="AX40" s="124">
        <v>5623.3110243829997</v>
      </c>
      <c r="AY40" s="124">
        <v>7366.4345249439993</v>
      </c>
      <c r="AZ40" s="124">
        <v>1014.154511888</v>
      </c>
      <c r="BA40" s="124">
        <v>19.260472023999998</v>
      </c>
      <c r="BB40" s="124">
        <v>312.58454578700002</v>
      </c>
      <c r="BC40" s="124">
        <v>77.82170331399999</v>
      </c>
      <c r="BD40" s="124">
        <v>2159.6301081669999</v>
      </c>
      <c r="BE40" s="124">
        <v>97.855992976999985</v>
      </c>
      <c r="BF40" s="124">
        <v>2094.8723089589998</v>
      </c>
    </row>
    <row r="41" spans="1:58" s="29" customFormat="1" x14ac:dyDescent="0.25">
      <c r="A41" s="37" t="s">
        <v>167</v>
      </c>
      <c r="B41" s="60">
        <v>4954.3486405430003</v>
      </c>
      <c r="C41" s="76">
        <v>40.546126340000001</v>
      </c>
      <c r="D41" s="76">
        <v>2058.837294983</v>
      </c>
      <c r="E41" s="61">
        <v>955.39729429299996</v>
      </c>
      <c r="F41" s="62">
        <v>124.298522539</v>
      </c>
      <c r="G41" s="62">
        <v>190.652881068</v>
      </c>
      <c r="H41" s="62">
        <v>60.507570889999997</v>
      </c>
      <c r="I41" s="63">
        <v>727.98102619300005</v>
      </c>
      <c r="J41" s="76">
        <v>1060.3918135649999</v>
      </c>
      <c r="K41" s="76">
        <v>1631.387058278</v>
      </c>
      <c r="L41" s="61">
        <v>449.89899815899997</v>
      </c>
      <c r="M41" s="62">
        <v>798.81524865400002</v>
      </c>
      <c r="N41" s="62">
        <v>51.841364466000002</v>
      </c>
      <c r="O41" s="62">
        <v>10.27309659</v>
      </c>
      <c r="P41" s="62">
        <v>45.258362822000002</v>
      </c>
      <c r="Q41" s="62">
        <v>4.5162967519999997</v>
      </c>
      <c r="R41" s="62">
        <v>254.45490128</v>
      </c>
      <c r="S41" s="63">
        <v>16.328789555</v>
      </c>
      <c r="T41" s="64">
        <v>163.186347377</v>
      </c>
      <c r="U41" s="53">
        <v>4905.1005749106662</v>
      </c>
      <c r="V41" s="53">
        <v>35.636427118</v>
      </c>
      <c r="W41" s="53">
        <v>1986.0386904</v>
      </c>
      <c r="X41" s="123">
        <v>862.20868119366662</v>
      </c>
      <c r="Y41" s="123">
        <v>136.81653530999998</v>
      </c>
      <c r="Z41" s="123">
        <v>189.91491716633334</v>
      </c>
      <c r="AA41" s="123">
        <v>83.021862053999996</v>
      </c>
      <c r="AB41" s="123">
        <v>714.07669467599999</v>
      </c>
      <c r="AC41" s="53">
        <v>1035.2647787746666</v>
      </c>
      <c r="AD41" s="53">
        <v>1692.9513947793334</v>
      </c>
      <c r="AE41" s="123">
        <v>481.36413889033332</v>
      </c>
      <c r="AF41" s="123">
        <v>829.37922252666669</v>
      </c>
      <c r="AG41" s="123">
        <v>54.44169655766666</v>
      </c>
      <c r="AH41" s="123">
        <v>6.5400948536666661</v>
      </c>
      <c r="AI41" s="123">
        <v>46.992129782333336</v>
      </c>
      <c r="AJ41" s="123">
        <v>4.8577875016666665</v>
      </c>
      <c r="AK41" s="123">
        <v>249.98669733066666</v>
      </c>
      <c r="AL41" s="123">
        <v>19.389627336333334</v>
      </c>
      <c r="AM41" s="123">
        <v>155.20928383866666</v>
      </c>
      <c r="AN41" s="54">
        <v>39141.156066987998</v>
      </c>
      <c r="AO41" s="54">
        <v>377.86060339799997</v>
      </c>
      <c r="AP41" s="54">
        <v>13278.388414346999</v>
      </c>
      <c r="AQ41" s="124">
        <v>6568.9011876150007</v>
      </c>
      <c r="AR41" s="124">
        <v>739.66576862800002</v>
      </c>
      <c r="AS41" s="124">
        <v>677.558488926</v>
      </c>
      <c r="AT41" s="124">
        <v>262.90845834599997</v>
      </c>
      <c r="AU41" s="124">
        <v>5029.3545108319995</v>
      </c>
      <c r="AV41" s="54">
        <v>5379.7589643579995</v>
      </c>
      <c r="AW41" s="54">
        <v>17623.338610888</v>
      </c>
      <c r="AX41" s="124">
        <v>5720.3250871720002</v>
      </c>
      <c r="AY41" s="124">
        <v>7990.7008436469996</v>
      </c>
      <c r="AZ41" s="124">
        <v>960.61680003600009</v>
      </c>
      <c r="BA41" s="124">
        <v>24.783737582000001</v>
      </c>
      <c r="BB41" s="124">
        <v>303.39901482400001</v>
      </c>
      <c r="BC41" s="124">
        <v>42.806929592000003</v>
      </c>
      <c r="BD41" s="124">
        <v>2477.0305475099999</v>
      </c>
      <c r="BE41" s="124">
        <v>103.67565052500001</v>
      </c>
      <c r="BF41" s="124">
        <v>2481.8094739970002</v>
      </c>
    </row>
    <row r="42" spans="1:58" s="29" customFormat="1" x14ac:dyDescent="0.25">
      <c r="A42" s="37" t="s">
        <v>168</v>
      </c>
      <c r="B42" s="60">
        <v>4742.6284868889998</v>
      </c>
      <c r="C42" s="76">
        <v>7.6911153179999996</v>
      </c>
      <c r="D42" s="76">
        <v>1962.0969841169999</v>
      </c>
      <c r="E42" s="61">
        <v>858.67675568799996</v>
      </c>
      <c r="F42" s="62">
        <v>115.651392902</v>
      </c>
      <c r="G42" s="62">
        <v>156.406160489</v>
      </c>
      <c r="H42" s="62">
        <v>127.731750827</v>
      </c>
      <c r="I42" s="63">
        <v>703.63092421099998</v>
      </c>
      <c r="J42" s="76">
        <v>1146.6185464770001</v>
      </c>
      <c r="K42" s="76">
        <v>1454.9086256160003</v>
      </c>
      <c r="L42" s="61">
        <v>416.94977916599998</v>
      </c>
      <c r="M42" s="62">
        <v>656.28886924000005</v>
      </c>
      <c r="N42" s="62">
        <v>49.083418786000003</v>
      </c>
      <c r="O42" s="62">
        <v>14.159090794999999</v>
      </c>
      <c r="P42" s="62">
        <v>59.805813813</v>
      </c>
      <c r="Q42" s="62">
        <v>5.0520466150000001</v>
      </c>
      <c r="R42" s="62">
        <v>233.36953582300001</v>
      </c>
      <c r="S42" s="63">
        <v>20.200071378000001</v>
      </c>
      <c r="T42" s="64">
        <v>171.313215361</v>
      </c>
      <c r="U42" s="53">
        <v>4788.8560642036673</v>
      </c>
      <c r="V42" s="53">
        <v>25.269671504000002</v>
      </c>
      <c r="W42" s="53">
        <v>1955.2040935326668</v>
      </c>
      <c r="X42" s="123">
        <v>870.31140921566657</v>
      </c>
      <c r="Y42" s="123">
        <v>122.81218132799999</v>
      </c>
      <c r="Z42" s="123">
        <v>150.77321864033334</v>
      </c>
      <c r="AA42" s="123">
        <v>101.12735508399999</v>
      </c>
      <c r="AB42" s="123">
        <v>710.17992926466661</v>
      </c>
      <c r="AC42" s="53">
        <v>1092.5229759423335</v>
      </c>
      <c r="AD42" s="53">
        <v>1552.4376077799998</v>
      </c>
      <c r="AE42" s="123">
        <v>465.73037130400002</v>
      </c>
      <c r="AF42" s="123">
        <v>708.46312531366664</v>
      </c>
      <c r="AG42" s="123">
        <v>55.971956913000007</v>
      </c>
      <c r="AH42" s="123">
        <v>12.739672489333335</v>
      </c>
      <c r="AI42" s="123">
        <v>50.746135267</v>
      </c>
      <c r="AJ42" s="123">
        <v>6.5146601983333339</v>
      </c>
      <c r="AK42" s="123">
        <v>232.93087913266666</v>
      </c>
      <c r="AL42" s="123">
        <v>19.340807162000001</v>
      </c>
      <c r="AM42" s="123">
        <v>163.42171544466669</v>
      </c>
      <c r="AN42" s="54">
        <v>38349.022125253003</v>
      </c>
      <c r="AO42" s="54">
        <v>296.87383160299999</v>
      </c>
      <c r="AP42" s="54">
        <v>13306.289630602001</v>
      </c>
      <c r="AQ42" s="124">
        <v>6872.8549156620002</v>
      </c>
      <c r="AR42" s="124">
        <v>728.51031951499999</v>
      </c>
      <c r="AS42" s="124">
        <v>588.79201355800001</v>
      </c>
      <c r="AT42" s="124">
        <v>333.22088536500002</v>
      </c>
      <c r="AU42" s="124">
        <v>4782.9114965019999</v>
      </c>
      <c r="AV42" s="54">
        <v>6007.772695781</v>
      </c>
      <c r="AW42" s="54">
        <v>16353.351347753001</v>
      </c>
      <c r="AX42" s="124">
        <v>5152.98145002</v>
      </c>
      <c r="AY42" s="124">
        <v>7211.6383905299999</v>
      </c>
      <c r="AZ42" s="124">
        <v>1040.952906883</v>
      </c>
      <c r="BA42" s="124">
        <v>61.528282503</v>
      </c>
      <c r="BB42" s="124">
        <v>340.91393692500003</v>
      </c>
      <c r="BC42" s="124">
        <v>35.289496030999999</v>
      </c>
      <c r="BD42" s="124">
        <v>2381.5214963809999</v>
      </c>
      <c r="BE42" s="124">
        <v>128.52538848</v>
      </c>
      <c r="BF42" s="124">
        <v>2384.7346195139999</v>
      </c>
    </row>
    <row r="43" spans="1:58" s="107" customFormat="1" x14ac:dyDescent="0.25">
      <c r="A43" s="100" t="s">
        <v>169</v>
      </c>
      <c r="B43" s="101">
        <v>5023.1591442850004</v>
      </c>
      <c r="C43" s="102">
        <v>65.125636352000001</v>
      </c>
      <c r="D43" s="102">
        <v>1994.795171193</v>
      </c>
      <c r="E43" s="103">
        <v>817.31194911800003</v>
      </c>
      <c r="F43" s="104">
        <v>150.95358112400001</v>
      </c>
      <c r="G43" s="104">
        <v>133.24170379399999</v>
      </c>
      <c r="H43" s="104">
        <v>155.97259199300001</v>
      </c>
      <c r="I43" s="105">
        <v>737.31534516399995</v>
      </c>
      <c r="J43" s="102">
        <v>1182.197177004</v>
      </c>
      <c r="K43" s="102">
        <v>1645.1551248999999</v>
      </c>
      <c r="L43" s="103">
        <v>526.04836383700001</v>
      </c>
      <c r="M43" s="104">
        <v>768.43181300200001</v>
      </c>
      <c r="N43" s="104">
        <v>54.275029394000001</v>
      </c>
      <c r="O43" s="104">
        <v>9.6540106909999999</v>
      </c>
      <c r="P43" s="104">
        <v>34.557563629999997</v>
      </c>
      <c r="Q43" s="104">
        <v>6.8142053799999998</v>
      </c>
      <c r="R43" s="104">
        <v>232.284431439</v>
      </c>
      <c r="S43" s="105">
        <v>13.089707527</v>
      </c>
      <c r="T43" s="106">
        <v>135.88603483599999</v>
      </c>
      <c r="U43" s="102">
        <v>5008.5335649646668</v>
      </c>
      <c r="V43" s="102">
        <v>43.221333953333335</v>
      </c>
      <c r="W43" s="102">
        <v>1982.3418865669998</v>
      </c>
      <c r="X43" s="122">
        <v>839.13855565266658</v>
      </c>
      <c r="Y43" s="122">
        <v>131.90509487633332</v>
      </c>
      <c r="Z43" s="122">
        <v>154.11292435700003</v>
      </c>
      <c r="AA43" s="122">
        <v>141.08284684133335</v>
      </c>
      <c r="AB43" s="122">
        <v>716.1024648396666</v>
      </c>
      <c r="AC43" s="102">
        <v>1196.8667599126666</v>
      </c>
      <c r="AD43" s="102">
        <v>1623.0864392606663</v>
      </c>
      <c r="AE43" s="122">
        <v>512.24108360999992</v>
      </c>
      <c r="AF43" s="122">
        <v>732.08212559166657</v>
      </c>
      <c r="AG43" s="122">
        <v>60.080501564666669</v>
      </c>
      <c r="AH43" s="122">
        <v>9.5323268009999982</v>
      </c>
      <c r="AI43" s="122">
        <v>38.590356733</v>
      </c>
      <c r="AJ43" s="122">
        <v>6.674853420999999</v>
      </c>
      <c r="AK43" s="122">
        <v>250.14371850533334</v>
      </c>
      <c r="AL43" s="122">
        <v>13.741473034</v>
      </c>
      <c r="AM43" s="122">
        <v>163.017145271</v>
      </c>
      <c r="AN43" s="102">
        <v>38379.199227830999</v>
      </c>
      <c r="AO43" s="102">
        <v>459.65585813899997</v>
      </c>
      <c r="AP43" s="102">
        <v>12092.443161921999</v>
      </c>
      <c r="AQ43" s="122">
        <v>5664.9663682330001</v>
      </c>
      <c r="AR43" s="122">
        <v>669.59755108299998</v>
      </c>
      <c r="AS43" s="122">
        <v>587.76381012000002</v>
      </c>
      <c r="AT43" s="122">
        <v>543.624699502</v>
      </c>
      <c r="AU43" s="122">
        <v>4626.4907329839998</v>
      </c>
      <c r="AV43" s="102">
        <v>5871.6811331680001</v>
      </c>
      <c r="AW43" s="102">
        <v>17548.724288347996</v>
      </c>
      <c r="AX43" s="122">
        <v>6187.4744091009998</v>
      </c>
      <c r="AY43" s="122">
        <v>7280.8322029989995</v>
      </c>
      <c r="AZ43" s="122">
        <v>1037.6569622850002</v>
      </c>
      <c r="BA43" s="122">
        <v>81.369749466000002</v>
      </c>
      <c r="BB43" s="122">
        <v>310.98844271299998</v>
      </c>
      <c r="BC43" s="122">
        <v>55.183051008</v>
      </c>
      <c r="BD43" s="122">
        <v>2518.2079448499999</v>
      </c>
      <c r="BE43" s="122">
        <v>77.011525926000004</v>
      </c>
      <c r="BF43" s="122">
        <v>2406.6947862540001</v>
      </c>
    </row>
    <row r="44" spans="1:58" s="29" customFormat="1" x14ac:dyDescent="0.25">
      <c r="A44" s="37" t="s">
        <v>170</v>
      </c>
      <c r="B44" s="60">
        <v>5414.6367180739999</v>
      </c>
      <c r="C44" s="76">
        <v>38.130328980999998</v>
      </c>
      <c r="D44" s="76">
        <v>2087.6144222070002</v>
      </c>
      <c r="E44" s="61">
        <v>920.19810661099996</v>
      </c>
      <c r="F44" s="62">
        <v>140.325734794</v>
      </c>
      <c r="G44" s="62">
        <v>166.022188293</v>
      </c>
      <c r="H44" s="62">
        <v>33.448419192000003</v>
      </c>
      <c r="I44" s="63">
        <v>827.61997331700002</v>
      </c>
      <c r="J44" s="76">
        <v>1285.9398793759999</v>
      </c>
      <c r="K44" s="76">
        <v>1871.69232248</v>
      </c>
      <c r="L44" s="61">
        <v>507.24585158000002</v>
      </c>
      <c r="M44" s="62">
        <v>970.049245649</v>
      </c>
      <c r="N44" s="62">
        <v>57.660997268000003</v>
      </c>
      <c r="O44" s="62">
        <v>10.387380703</v>
      </c>
      <c r="P44" s="62">
        <v>32.830840725000002</v>
      </c>
      <c r="Q44" s="62">
        <v>8.1740030749999999</v>
      </c>
      <c r="R44" s="62">
        <v>260.06331356999999</v>
      </c>
      <c r="S44" s="63">
        <v>25.28068991</v>
      </c>
      <c r="T44" s="64">
        <v>131.25976503000001</v>
      </c>
      <c r="U44" s="53">
        <v>5237.5979258090001</v>
      </c>
      <c r="V44" s="53">
        <v>54.184548669333331</v>
      </c>
      <c r="W44" s="53">
        <v>1995.9825593023334</v>
      </c>
      <c r="X44" s="123">
        <v>842.56013187899998</v>
      </c>
      <c r="Y44" s="123">
        <v>136.81220901633333</v>
      </c>
      <c r="Z44" s="123">
        <v>155.67469895033332</v>
      </c>
      <c r="AA44" s="123">
        <v>81.147693148666662</v>
      </c>
      <c r="AB44" s="123">
        <v>779.78782630800004</v>
      </c>
      <c r="AC44" s="53">
        <v>1243.3998697119998</v>
      </c>
      <c r="AD44" s="53">
        <v>1782.8759931670002</v>
      </c>
      <c r="AE44" s="123">
        <v>512.82537993700009</v>
      </c>
      <c r="AF44" s="123">
        <v>904.05708348033329</v>
      </c>
      <c r="AG44" s="123">
        <v>61.159618642333328</v>
      </c>
      <c r="AH44" s="123">
        <v>11.070052280666665</v>
      </c>
      <c r="AI44" s="123">
        <v>28.302738703999996</v>
      </c>
      <c r="AJ44" s="123">
        <v>6.7014727473333338</v>
      </c>
      <c r="AK44" s="123">
        <v>235.83431660733334</v>
      </c>
      <c r="AL44" s="123">
        <v>22.925330767999998</v>
      </c>
      <c r="AM44" s="123">
        <v>161.15495495833335</v>
      </c>
      <c r="AN44" s="54">
        <v>40990.894148749998</v>
      </c>
      <c r="AO44" s="54">
        <v>503.50110537899997</v>
      </c>
      <c r="AP44" s="54">
        <v>12554.408500964</v>
      </c>
      <c r="AQ44" s="124">
        <v>6201.5797437820002</v>
      </c>
      <c r="AR44" s="124">
        <v>600.03066515199998</v>
      </c>
      <c r="AS44" s="124">
        <v>563.36639934799996</v>
      </c>
      <c r="AT44" s="124">
        <v>265.57736688</v>
      </c>
      <c r="AU44" s="124">
        <v>4923.8543258019999</v>
      </c>
      <c r="AV44" s="54">
        <v>6355.0954285859998</v>
      </c>
      <c r="AW44" s="54">
        <v>18777.913960576003</v>
      </c>
      <c r="AX44" s="124">
        <v>5863.0158146820004</v>
      </c>
      <c r="AY44" s="124">
        <v>8906.5252305000013</v>
      </c>
      <c r="AZ44" s="124">
        <v>1135.9569955910001</v>
      </c>
      <c r="BA44" s="124">
        <v>54.307929422000001</v>
      </c>
      <c r="BB44" s="124">
        <v>235.51287845999997</v>
      </c>
      <c r="BC44" s="124">
        <v>51.584192748</v>
      </c>
      <c r="BD44" s="124">
        <v>2361.3929346969999</v>
      </c>
      <c r="BE44" s="124">
        <v>169.617984476</v>
      </c>
      <c r="BF44" s="124">
        <v>2799.975153245</v>
      </c>
    </row>
    <row r="45" spans="1:58" s="29" customFormat="1" x14ac:dyDescent="0.25">
      <c r="A45" s="37" t="s">
        <v>171</v>
      </c>
      <c r="B45" s="60">
        <v>4842.0030555449994</v>
      </c>
      <c r="C45" s="76">
        <v>37.718676944000002</v>
      </c>
      <c r="D45" s="76">
        <v>1807.6648924210001</v>
      </c>
      <c r="E45" s="61">
        <v>721.20161230099995</v>
      </c>
      <c r="F45" s="62">
        <v>155.361378137</v>
      </c>
      <c r="G45" s="62">
        <v>173.23473164800001</v>
      </c>
      <c r="H45" s="62">
        <v>19.690195131999999</v>
      </c>
      <c r="I45" s="63">
        <v>738.17697520299998</v>
      </c>
      <c r="J45" s="76">
        <v>1222.769545078</v>
      </c>
      <c r="K45" s="76">
        <v>1627.4777774249999</v>
      </c>
      <c r="L45" s="61">
        <v>441.77490923900001</v>
      </c>
      <c r="M45" s="62">
        <v>789.14678452099997</v>
      </c>
      <c r="N45" s="62">
        <v>62.138800316000001</v>
      </c>
      <c r="O45" s="62">
        <v>4.0842926779999997</v>
      </c>
      <c r="P45" s="62">
        <v>35.259122238000003</v>
      </c>
      <c r="Q45" s="62">
        <v>10.729517265</v>
      </c>
      <c r="R45" s="62">
        <v>272.91843749999998</v>
      </c>
      <c r="S45" s="63">
        <v>11.425913668</v>
      </c>
      <c r="T45" s="64">
        <v>146.372163677</v>
      </c>
      <c r="U45" s="53">
        <v>4995.3468327473338</v>
      </c>
      <c r="V45" s="53">
        <v>47.479785872999997</v>
      </c>
      <c r="W45" s="53">
        <v>1928.111773862667</v>
      </c>
      <c r="X45" s="123">
        <v>807.38082463733338</v>
      </c>
      <c r="Y45" s="123">
        <v>151.81209076033332</v>
      </c>
      <c r="Z45" s="123">
        <v>165.080967063</v>
      </c>
      <c r="AA45" s="123">
        <v>26.877228249666668</v>
      </c>
      <c r="AB45" s="123">
        <v>776.96066315233338</v>
      </c>
      <c r="AC45" s="53">
        <v>1189.4664493776665</v>
      </c>
      <c r="AD45" s="53">
        <v>1678.9010671453332</v>
      </c>
      <c r="AE45" s="123">
        <v>457.64597842033328</v>
      </c>
      <c r="AF45" s="123">
        <v>813.76626698799998</v>
      </c>
      <c r="AG45" s="123">
        <v>60.704234740666671</v>
      </c>
      <c r="AH45" s="123">
        <v>10.620317589333334</v>
      </c>
      <c r="AI45" s="123">
        <v>35.147657021666667</v>
      </c>
      <c r="AJ45" s="123">
        <v>11.813218601333332</v>
      </c>
      <c r="AK45" s="123">
        <v>269.07426332633332</v>
      </c>
      <c r="AL45" s="123">
        <v>20.129130457666665</v>
      </c>
      <c r="AM45" s="123">
        <v>151.38775648866667</v>
      </c>
      <c r="AN45" s="54">
        <v>38478.894690209003</v>
      </c>
      <c r="AO45" s="54">
        <v>402.17196363800002</v>
      </c>
      <c r="AP45" s="54">
        <v>12321.967601304999</v>
      </c>
      <c r="AQ45" s="124">
        <v>6463.4438718490001</v>
      </c>
      <c r="AR45" s="124">
        <v>650.25334151100003</v>
      </c>
      <c r="AS45" s="124">
        <v>663.72357492200001</v>
      </c>
      <c r="AT45" s="124">
        <v>99.671557772</v>
      </c>
      <c r="AU45" s="124">
        <v>4444.8752552509995</v>
      </c>
      <c r="AV45" s="54">
        <v>5907.4901624200002</v>
      </c>
      <c r="AW45" s="54">
        <v>17211.996876930003</v>
      </c>
      <c r="AX45" s="124">
        <v>4903.143233707</v>
      </c>
      <c r="AY45" s="124">
        <v>7771.7684724680003</v>
      </c>
      <c r="AZ45" s="124">
        <v>1237.820980406</v>
      </c>
      <c r="BA45" s="124">
        <v>59.683243467999993</v>
      </c>
      <c r="BB45" s="124">
        <v>337.26565553099999</v>
      </c>
      <c r="BC45" s="124">
        <v>77.11846851300001</v>
      </c>
      <c r="BD45" s="124">
        <v>2577.1381988379999</v>
      </c>
      <c r="BE45" s="124">
        <v>248.05862399899999</v>
      </c>
      <c r="BF45" s="124">
        <v>2635.268085916</v>
      </c>
    </row>
    <row r="46" spans="1:58" s="29" customFormat="1" x14ac:dyDescent="0.25">
      <c r="A46" s="37" t="s">
        <v>172</v>
      </c>
      <c r="B46" s="60">
        <v>4958.3609599380006</v>
      </c>
      <c r="C46" s="76">
        <v>39.215448696000003</v>
      </c>
      <c r="D46" s="76">
        <v>1832.6155017410001</v>
      </c>
      <c r="E46" s="61">
        <v>726.967345282</v>
      </c>
      <c r="F46" s="62">
        <v>180.68379105700001</v>
      </c>
      <c r="G46" s="62">
        <v>194.451793958</v>
      </c>
      <c r="H46" s="62">
        <v>3.8699247379999999</v>
      </c>
      <c r="I46" s="63">
        <v>726.64264670600005</v>
      </c>
      <c r="J46" s="76">
        <v>1124.5430606699999</v>
      </c>
      <c r="K46" s="76">
        <v>1806.1387361630002</v>
      </c>
      <c r="L46" s="61">
        <v>592.02868445599995</v>
      </c>
      <c r="M46" s="62">
        <v>857.87010908599996</v>
      </c>
      <c r="N46" s="62">
        <v>55.636183680000002</v>
      </c>
      <c r="O46" s="62">
        <v>4.0535377490000002</v>
      </c>
      <c r="P46" s="62">
        <v>35.516755697999997</v>
      </c>
      <c r="Q46" s="62">
        <v>15.845418689000001</v>
      </c>
      <c r="R46" s="62">
        <v>224.27146366299999</v>
      </c>
      <c r="S46" s="63">
        <v>20.916583142</v>
      </c>
      <c r="T46" s="64">
        <v>155.848212668</v>
      </c>
      <c r="U46" s="53">
        <v>4855.8850534849998</v>
      </c>
      <c r="V46" s="53">
        <v>46.049786157333337</v>
      </c>
      <c r="W46" s="53">
        <v>1839.1650269769998</v>
      </c>
      <c r="X46" s="123">
        <v>742.78738497699999</v>
      </c>
      <c r="Y46" s="123">
        <v>159.13038766133334</v>
      </c>
      <c r="Z46" s="123">
        <v>182.80480622133334</v>
      </c>
      <c r="AA46" s="123">
        <v>10.849931082666666</v>
      </c>
      <c r="AB46" s="123">
        <v>743.59251703466668</v>
      </c>
      <c r="AC46" s="53">
        <v>1131.4801791196667</v>
      </c>
      <c r="AD46" s="53">
        <v>1676.8322484689998</v>
      </c>
      <c r="AE46" s="123">
        <v>487.2828485346667</v>
      </c>
      <c r="AF46" s="123">
        <v>821.30172789100004</v>
      </c>
      <c r="AG46" s="123">
        <v>56.364356182000002</v>
      </c>
      <c r="AH46" s="123">
        <v>6.1115309573333327</v>
      </c>
      <c r="AI46" s="123">
        <v>40.688903885999999</v>
      </c>
      <c r="AJ46" s="123">
        <v>15.779547659666667</v>
      </c>
      <c r="AK46" s="123">
        <v>225.26234279366668</v>
      </c>
      <c r="AL46" s="123">
        <v>24.040990564666668</v>
      </c>
      <c r="AM46" s="123">
        <v>162.35781276200001</v>
      </c>
      <c r="AN46" s="54">
        <v>37632.112343818</v>
      </c>
      <c r="AO46" s="54">
        <v>399.52521861699995</v>
      </c>
      <c r="AP46" s="54">
        <v>11924.666913343</v>
      </c>
      <c r="AQ46" s="124">
        <v>6481.7345371809997</v>
      </c>
      <c r="AR46" s="124">
        <v>701.52057514499995</v>
      </c>
      <c r="AS46" s="124">
        <v>626.74671025799989</v>
      </c>
      <c r="AT46" s="124">
        <v>38.889425043000003</v>
      </c>
      <c r="AU46" s="124">
        <v>4075.7756657159998</v>
      </c>
      <c r="AV46" s="54">
        <v>5586.3480463360002</v>
      </c>
      <c r="AW46" s="54">
        <v>17228.479870742001</v>
      </c>
      <c r="AX46" s="124">
        <v>5237.7506140340001</v>
      </c>
      <c r="AY46" s="124">
        <v>8192.2820366980013</v>
      </c>
      <c r="AZ46" s="124">
        <v>961.61516995600005</v>
      </c>
      <c r="BA46" s="124">
        <v>29.505721606000002</v>
      </c>
      <c r="BB46" s="124">
        <v>292.49255563299999</v>
      </c>
      <c r="BC46" s="124">
        <v>95.098463715000008</v>
      </c>
      <c r="BD46" s="124">
        <v>2203.4473078790002</v>
      </c>
      <c r="BE46" s="124">
        <v>216.288001221</v>
      </c>
      <c r="BF46" s="124">
        <v>2493.09229478</v>
      </c>
    </row>
    <row r="47" spans="1:58" s="107" customFormat="1" x14ac:dyDescent="0.25">
      <c r="A47" s="100" t="s">
        <v>173</v>
      </c>
      <c r="B47" s="101">
        <v>4474.0954478539998</v>
      </c>
      <c r="C47" s="102">
        <v>25.630113847000001</v>
      </c>
      <c r="D47" s="102">
        <v>1765.2642958899999</v>
      </c>
      <c r="E47" s="103">
        <v>767.65179415299997</v>
      </c>
      <c r="F47" s="104">
        <v>185.97409321200001</v>
      </c>
      <c r="G47" s="104">
        <v>174.42094984600001</v>
      </c>
      <c r="H47" s="104">
        <v>0</v>
      </c>
      <c r="I47" s="105">
        <v>637.21745867899995</v>
      </c>
      <c r="J47" s="102">
        <v>1005.15276155</v>
      </c>
      <c r="K47" s="102">
        <v>1527.4858142029998</v>
      </c>
      <c r="L47" s="103">
        <v>437.12147870299998</v>
      </c>
      <c r="M47" s="104">
        <v>754.76098244499997</v>
      </c>
      <c r="N47" s="104">
        <v>52.837831338000001</v>
      </c>
      <c r="O47" s="104">
        <v>6.2247124410000003</v>
      </c>
      <c r="P47" s="104">
        <v>33.995580304000001</v>
      </c>
      <c r="Q47" s="104">
        <v>6.6642654070000003</v>
      </c>
      <c r="R47" s="104">
        <v>219.31493895099999</v>
      </c>
      <c r="S47" s="105">
        <v>16.566024614</v>
      </c>
      <c r="T47" s="106">
        <v>150.562462364</v>
      </c>
      <c r="U47" s="102">
        <v>4454.7090731026665</v>
      </c>
      <c r="V47" s="102">
        <v>25.779412728</v>
      </c>
      <c r="W47" s="102">
        <v>1759.2227918486667</v>
      </c>
      <c r="X47" s="122">
        <v>758.85753487599993</v>
      </c>
      <c r="Y47" s="122">
        <v>179.52949924266667</v>
      </c>
      <c r="Z47" s="122">
        <v>167.23255436833333</v>
      </c>
      <c r="AA47" s="122">
        <v>3.0451530756666663</v>
      </c>
      <c r="AB47" s="122">
        <v>650.55805028599991</v>
      </c>
      <c r="AC47" s="102">
        <v>984.79820836166664</v>
      </c>
      <c r="AD47" s="102">
        <v>1520.0871614019998</v>
      </c>
      <c r="AE47" s="122">
        <v>446.79664301733328</v>
      </c>
      <c r="AF47" s="122">
        <v>755.66745069133333</v>
      </c>
      <c r="AG47" s="122">
        <v>53.366097036333336</v>
      </c>
      <c r="AH47" s="122">
        <v>7.8108814366666666</v>
      </c>
      <c r="AI47" s="122">
        <v>35.201157334666668</v>
      </c>
      <c r="AJ47" s="122">
        <v>7.9635528600000001</v>
      </c>
      <c r="AK47" s="122">
        <v>200.07985167433333</v>
      </c>
      <c r="AL47" s="122">
        <v>13.201527351333334</v>
      </c>
      <c r="AM47" s="122">
        <v>164.82149876233333</v>
      </c>
      <c r="AN47" s="102">
        <v>34524.808957540001</v>
      </c>
      <c r="AO47" s="102">
        <v>260.780108756</v>
      </c>
      <c r="AP47" s="102">
        <v>11282.691348019</v>
      </c>
      <c r="AQ47" s="122">
        <v>6723.4615049229997</v>
      </c>
      <c r="AR47" s="122">
        <v>751.75129058599998</v>
      </c>
      <c r="AS47" s="122">
        <v>466.22018478199993</v>
      </c>
      <c r="AT47" s="122">
        <v>12.676705681</v>
      </c>
      <c r="AU47" s="122">
        <v>3328.5816620470005</v>
      </c>
      <c r="AV47" s="102">
        <v>4850.5251462890001</v>
      </c>
      <c r="AW47" s="102">
        <v>15563.897081404</v>
      </c>
      <c r="AX47" s="122">
        <v>4800.7382865720001</v>
      </c>
      <c r="AY47" s="122">
        <v>7259.5116154909992</v>
      </c>
      <c r="AZ47" s="122">
        <v>995.32676606799987</v>
      </c>
      <c r="BA47" s="122">
        <v>31.351490228000003</v>
      </c>
      <c r="BB47" s="122">
        <v>309.34656199199998</v>
      </c>
      <c r="BC47" s="122">
        <v>65.371282110999999</v>
      </c>
      <c r="BD47" s="122">
        <v>1914.042917598</v>
      </c>
      <c r="BE47" s="122">
        <v>188.20816134399999</v>
      </c>
      <c r="BF47" s="122">
        <v>2566.9152730719998</v>
      </c>
    </row>
    <row r="48" spans="1:58" s="29" customFormat="1" x14ac:dyDescent="0.25">
      <c r="A48" s="37" t="s">
        <v>174</v>
      </c>
      <c r="B48" s="60">
        <v>4106.6614438289998</v>
      </c>
      <c r="C48" s="76">
        <v>20.522762778000001</v>
      </c>
      <c r="D48" s="76">
        <v>1517.915561348</v>
      </c>
      <c r="E48" s="61">
        <v>699.33841616200004</v>
      </c>
      <c r="F48" s="62">
        <v>159.63259612499999</v>
      </c>
      <c r="G48" s="62">
        <v>186.25023055599999</v>
      </c>
      <c r="H48" s="62">
        <v>0</v>
      </c>
      <c r="I48" s="63">
        <v>472.69431850500001</v>
      </c>
      <c r="J48" s="76">
        <v>971.626389604</v>
      </c>
      <c r="K48" s="76">
        <v>1446.1737873219997</v>
      </c>
      <c r="L48" s="61">
        <v>400.74760820199998</v>
      </c>
      <c r="M48" s="62">
        <v>733.15062755199995</v>
      </c>
      <c r="N48" s="62">
        <v>56.041724170000002</v>
      </c>
      <c r="O48" s="62">
        <v>3.5837423629999998</v>
      </c>
      <c r="P48" s="62">
        <v>25.110395022999999</v>
      </c>
      <c r="Q48" s="62">
        <v>16.605192797000001</v>
      </c>
      <c r="R48" s="62">
        <v>191.44546346199999</v>
      </c>
      <c r="S48" s="63">
        <v>19.489033753000001</v>
      </c>
      <c r="T48" s="64">
        <v>150.422942777</v>
      </c>
      <c r="U48" s="53">
        <v>4147.1916808156666</v>
      </c>
      <c r="V48" s="53">
        <v>25.819733830000001</v>
      </c>
      <c r="W48" s="53">
        <v>1571.0810475253336</v>
      </c>
      <c r="X48" s="123">
        <v>717.4445752856667</v>
      </c>
      <c r="Y48" s="123">
        <v>162.85060697833333</v>
      </c>
      <c r="Z48" s="123">
        <v>168.94766615433335</v>
      </c>
      <c r="AA48" s="123">
        <v>0.82483512999999997</v>
      </c>
      <c r="AB48" s="123">
        <v>521.01336397700004</v>
      </c>
      <c r="AC48" s="53">
        <v>909.44635406166663</v>
      </c>
      <c r="AD48" s="53">
        <v>1474.8604182156664</v>
      </c>
      <c r="AE48" s="123">
        <v>402.6973525163333</v>
      </c>
      <c r="AF48" s="123">
        <v>735.17437242433334</v>
      </c>
      <c r="AG48" s="123">
        <v>52.672701819333334</v>
      </c>
      <c r="AH48" s="123">
        <v>5.933262282666667</v>
      </c>
      <c r="AI48" s="123">
        <v>32.795144754666673</v>
      </c>
      <c r="AJ48" s="123">
        <v>11.253794758666666</v>
      </c>
      <c r="AK48" s="123">
        <v>211.81758349699999</v>
      </c>
      <c r="AL48" s="123">
        <v>22.516206162666663</v>
      </c>
      <c r="AM48" s="123">
        <v>165.98412718300003</v>
      </c>
      <c r="AN48" s="54">
        <v>34489.943610848</v>
      </c>
      <c r="AO48" s="54">
        <v>152.034160482</v>
      </c>
      <c r="AP48" s="54">
        <v>11138.528505835002</v>
      </c>
      <c r="AQ48" s="124">
        <v>6964.7281119710005</v>
      </c>
      <c r="AR48" s="124">
        <v>725.64749289999997</v>
      </c>
      <c r="AS48" s="124">
        <v>568.04232496400004</v>
      </c>
      <c r="AT48" s="124">
        <v>2.1010895610000002</v>
      </c>
      <c r="AU48" s="124">
        <v>2878.0094864390003</v>
      </c>
      <c r="AV48" s="54">
        <v>4883.8691339389998</v>
      </c>
      <c r="AW48" s="54">
        <v>15651.446342665997</v>
      </c>
      <c r="AX48" s="124">
        <v>4080.0831506459999</v>
      </c>
      <c r="AY48" s="124">
        <v>7569.8108959299998</v>
      </c>
      <c r="AZ48" s="124">
        <v>1117.209699964</v>
      </c>
      <c r="BA48" s="124">
        <v>16.058736552999999</v>
      </c>
      <c r="BB48" s="124">
        <v>153.92474614700001</v>
      </c>
      <c r="BC48" s="124">
        <v>82.686029433000002</v>
      </c>
      <c r="BD48" s="124">
        <v>2374.2357230269999</v>
      </c>
      <c r="BE48" s="124">
        <v>257.43736096600003</v>
      </c>
      <c r="BF48" s="124">
        <v>2664.0654679260001</v>
      </c>
    </row>
    <row r="49" spans="1:58" s="29" customFormat="1" x14ac:dyDescent="0.25">
      <c r="A49" s="37" t="s">
        <v>175</v>
      </c>
      <c r="B49" s="60">
        <v>4373.6859179009998</v>
      </c>
      <c r="C49" s="76">
        <v>33.945412679999997</v>
      </c>
      <c r="D49" s="76">
        <v>1535.45582236</v>
      </c>
      <c r="E49" s="61">
        <v>796.20051158900003</v>
      </c>
      <c r="F49" s="62">
        <v>165.93416445299999</v>
      </c>
      <c r="G49" s="62">
        <v>133.94754102100001</v>
      </c>
      <c r="H49" s="62">
        <v>11.232806702</v>
      </c>
      <c r="I49" s="63">
        <v>428.14079859499998</v>
      </c>
      <c r="J49" s="76">
        <v>1061.6927828539999</v>
      </c>
      <c r="K49" s="76">
        <v>1579.3187527499999</v>
      </c>
      <c r="L49" s="61">
        <v>501.82696532599999</v>
      </c>
      <c r="M49" s="62">
        <v>762.48357643999998</v>
      </c>
      <c r="N49" s="62">
        <v>31.188205598</v>
      </c>
      <c r="O49" s="62">
        <v>4.5931804100000004</v>
      </c>
      <c r="P49" s="62">
        <v>32.091919414000003</v>
      </c>
      <c r="Q49" s="62">
        <v>6.3535858850000002</v>
      </c>
      <c r="R49" s="62">
        <v>226.02678734899999</v>
      </c>
      <c r="S49" s="63">
        <v>14.754532328</v>
      </c>
      <c r="T49" s="64">
        <v>163.27314725700001</v>
      </c>
      <c r="U49" s="53">
        <v>4168.391445381666</v>
      </c>
      <c r="V49" s="53">
        <v>22.071049724666665</v>
      </c>
      <c r="W49" s="53">
        <v>1506.0836915853331</v>
      </c>
      <c r="X49" s="123">
        <v>760.26248323099992</v>
      </c>
      <c r="Y49" s="123">
        <v>176.83509923600002</v>
      </c>
      <c r="Z49" s="123">
        <v>142.28286475100001</v>
      </c>
      <c r="AA49" s="123">
        <v>3.3411833003333329</v>
      </c>
      <c r="AB49" s="123">
        <v>423.36206106700001</v>
      </c>
      <c r="AC49" s="53">
        <v>1033.0795581326668</v>
      </c>
      <c r="AD49" s="53">
        <v>1445.3606538419999</v>
      </c>
      <c r="AE49" s="123">
        <v>430.23275900133331</v>
      </c>
      <c r="AF49" s="123">
        <v>717.01978081333334</v>
      </c>
      <c r="AG49" s="123">
        <v>39.722726733999998</v>
      </c>
      <c r="AH49" s="123">
        <v>5.7284934966666681</v>
      </c>
      <c r="AI49" s="123">
        <v>26.990902640333331</v>
      </c>
      <c r="AJ49" s="123">
        <v>6.0540637669999997</v>
      </c>
      <c r="AK49" s="123">
        <v>202.81277193666665</v>
      </c>
      <c r="AL49" s="123">
        <v>16.799155452666664</v>
      </c>
      <c r="AM49" s="123">
        <v>161.79649209700003</v>
      </c>
      <c r="AN49" s="54">
        <v>34271.740190556004</v>
      </c>
      <c r="AO49" s="54">
        <v>149.647472287</v>
      </c>
      <c r="AP49" s="54">
        <v>10768.111601331</v>
      </c>
      <c r="AQ49" s="124">
        <v>6769.7492324089999</v>
      </c>
      <c r="AR49" s="124">
        <v>933.77471517499998</v>
      </c>
      <c r="AS49" s="124">
        <v>433.83508047199996</v>
      </c>
      <c r="AT49" s="124">
        <v>24.011663692999999</v>
      </c>
      <c r="AU49" s="124">
        <v>2606.7409095819999</v>
      </c>
      <c r="AV49" s="54">
        <v>5279.1745944439999</v>
      </c>
      <c r="AW49" s="54">
        <v>15429.231761715999</v>
      </c>
      <c r="AX49" s="124">
        <v>4199.9966695839994</v>
      </c>
      <c r="AY49" s="124">
        <v>7808.9992900790003</v>
      </c>
      <c r="AZ49" s="124">
        <v>905.00333437999996</v>
      </c>
      <c r="BA49" s="124">
        <v>19.168413098000002</v>
      </c>
      <c r="BB49" s="124">
        <v>234.61173757</v>
      </c>
      <c r="BC49" s="124">
        <v>76.058803699999999</v>
      </c>
      <c r="BD49" s="124">
        <v>1986.3489798240003</v>
      </c>
      <c r="BE49" s="124">
        <v>199.044533481</v>
      </c>
      <c r="BF49" s="124">
        <v>2645.5747607779999</v>
      </c>
    </row>
    <row r="50" spans="1:58" s="29" customFormat="1" x14ac:dyDescent="0.25">
      <c r="A50" s="37" t="s">
        <v>176</v>
      </c>
      <c r="B50" s="60">
        <v>4189.869913038</v>
      </c>
      <c r="C50" s="76">
        <v>32.180172597000002</v>
      </c>
      <c r="D50" s="76">
        <v>1528.8264017010001</v>
      </c>
      <c r="E50" s="61">
        <v>796.28978963899999</v>
      </c>
      <c r="F50" s="62">
        <v>144.92672602900001</v>
      </c>
      <c r="G50" s="62">
        <v>167.13015700400001</v>
      </c>
      <c r="H50" s="62">
        <v>21.333585584000001</v>
      </c>
      <c r="I50" s="63">
        <v>399.14614344500001</v>
      </c>
      <c r="J50" s="76">
        <v>865.48930003099997</v>
      </c>
      <c r="K50" s="76">
        <v>1622.2110118179999</v>
      </c>
      <c r="L50" s="61">
        <v>450.54376357899997</v>
      </c>
      <c r="M50" s="62">
        <v>858.56390947</v>
      </c>
      <c r="N50" s="62">
        <v>64.984622586</v>
      </c>
      <c r="O50" s="62">
        <v>4.7979035730000001</v>
      </c>
      <c r="P50" s="62">
        <v>34.556027190000002</v>
      </c>
      <c r="Q50" s="62">
        <v>1.7125868989999999</v>
      </c>
      <c r="R50" s="62">
        <v>188.29029529799999</v>
      </c>
      <c r="S50" s="63">
        <v>18.761903223000001</v>
      </c>
      <c r="T50" s="64">
        <v>141.16302689099999</v>
      </c>
      <c r="U50" s="53">
        <v>4153.4875645306665</v>
      </c>
      <c r="V50" s="53">
        <v>29.693345372</v>
      </c>
      <c r="W50" s="53">
        <v>1515.8141757536666</v>
      </c>
      <c r="X50" s="123">
        <v>783.16175396633332</v>
      </c>
      <c r="Y50" s="123">
        <v>179.27453583133334</v>
      </c>
      <c r="Z50" s="123">
        <v>148.89889216966665</v>
      </c>
      <c r="AA50" s="123">
        <v>15.233986740333334</v>
      </c>
      <c r="AB50" s="123">
        <v>389.24500704599996</v>
      </c>
      <c r="AC50" s="53">
        <v>907.99663473066664</v>
      </c>
      <c r="AD50" s="53">
        <v>1545.0582747873332</v>
      </c>
      <c r="AE50" s="123">
        <v>440.85830499066668</v>
      </c>
      <c r="AF50" s="123">
        <v>814.62243049000006</v>
      </c>
      <c r="AG50" s="123">
        <v>48.727228819333334</v>
      </c>
      <c r="AH50" s="123">
        <v>3.3865821136666665</v>
      </c>
      <c r="AI50" s="123">
        <v>29.91661572066667</v>
      </c>
      <c r="AJ50" s="123">
        <v>4.7564565283333335</v>
      </c>
      <c r="AK50" s="123">
        <v>187.66824440366668</v>
      </c>
      <c r="AL50" s="123">
        <v>15.122411720999999</v>
      </c>
      <c r="AM50" s="123">
        <v>154.92513388700002</v>
      </c>
      <c r="AN50" s="54">
        <v>33776.276567392</v>
      </c>
      <c r="AO50" s="54">
        <v>206.88147208399999</v>
      </c>
      <c r="AP50" s="54">
        <v>10639.418160499001</v>
      </c>
      <c r="AQ50" s="124">
        <v>6583.68820736</v>
      </c>
      <c r="AR50" s="124">
        <v>1012.1844157800001</v>
      </c>
      <c r="AS50" s="124">
        <v>509.60677045299997</v>
      </c>
      <c r="AT50" s="124">
        <v>69.379525678999997</v>
      </c>
      <c r="AU50" s="124">
        <v>2464.5592412269998</v>
      </c>
      <c r="AV50" s="54">
        <v>4549.9890860639998</v>
      </c>
      <c r="AW50" s="54">
        <v>16038.991000846001</v>
      </c>
      <c r="AX50" s="124">
        <v>4693.6486812559997</v>
      </c>
      <c r="AY50" s="124">
        <v>8061.5668529750001</v>
      </c>
      <c r="AZ50" s="124">
        <v>1023.5638786259999</v>
      </c>
      <c r="BA50" s="124">
        <v>13.083298387999999</v>
      </c>
      <c r="BB50" s="124">
        <v>178.452687419</v>
      </c>
      <c r="BC50" s="124">
        <v>54.980724171000006</v>
      </c>
      <c r="BD50" s="124">
        <v>1793.7052111319999</v>
      </c>
      <c r="BE50" s="124">
        <v>219.989666879</v>
      </c>
      <c r="BF50" s="124">
        <v>2340.9968478989999</v>
      </c>
    </row>
    <row r="51" spans="1:58" s="107" customFormat="1" x14ac:dyDescent="0.25">
      <c r="A51" s="100" t="s">
        <v>177</v>
      </c>
      <c r="B51" s="101">
        <v>4122.8582530029998</v>
      </c>
      <c r="C51" s="102">
        <v>34.988803593</v>
      </c>
      <c r="D51" s="102">
        <v>1385.630121468</v>
      </c>
      <c r="E51" s="103">
        <v>695.69155178599999</v>
      </c>
      <c r="F51" s="104">
        <v>157.811348374</v>
      </c>
      <c r="G51" s="104">
        <v>129.398878792</v>
      </c>
      <c r="H51" s="104">
        <v>10.606064097999999</v>
      </c>
      <c r="I51" s="105">
        <v>392.12227841800001</v>
      </c>
      <c r="J51" s="102">
        <v>957.632146412</v>
      </c>
      <c r="K51" s="102">
        <v>1601.8483799779999</v>
      </c>
      <c r="L51" s="103">
        <v>485.81107115100002</v>
      </c>
      <c r="M51" s="104">
        <v>837.47307015299998</v>
      </c>
      <c r="N51" s="104">
        <v>33.241294631999999</v>
      </c>
      <c r="O51" s="104">
        <v>4.1812482040000001</v>
      </c>
      <c r="P51" s="104">
        <v>15.626969538000001</v>
      </c>
      <c r="Q51" s="104">
        <v>3.9356377400000002</v>
      </c>
      <c r="R51" s="104">
        <v>208.096140099</v>
      </c>
      <c r="S51" s="105">
        <v>13.482948460999999</v>
      </c>
      <c r="T51" s="106">
        <v>142.75880155199999</v>
      </c>
      <c r="U51" s="102">
        <v>4008.5221147196667</v>
      </c>
      <c r="V51" s="102">
        <v>31.535530178666665</v>
      </c>
      <c r="W51" s="102">
        <v>1384.2194296730001</v>
      </c>
      <c r="X51" s="122">
        <v>710.84890822766658</v>
      </c>
      <c r="Y51" s="122">
        <v>145.16872404633332</v>
      </c>
      <c r="Z51" s="122">
        <v>132.55249666700001</v>
      </c>
      <c r="AA51" s="122">
        <v>10.675305128</v>
      </c>
      <c r="AB51" s="122">
        <v>384.97399560399998</v>
      </c>
      <c r="AC51" s="102">
        <v>863.81872166899996</v>
      </c>
      <c r="AD51" s="102">
        <v>1589.2891715933331</v>
      </c>
      <c r="AE51" s="122">
        <v>441.73655422366664</v>
      </c>
      <c r="AF51" s="122">
        <v>864.73975015500002</v>
      </c>
      <c r="AG51" s="122">
        <v>40.243675431</v>
      </c>
      <c r="AH51" s="122">
        <v>5.174701225333334</v>
      </c>
      <c r="AI51" s="122">
        <v>24.141095977666666</v>
      </c>
      <c r="AJ51" s="122">
        <v>3.6310643453333333</v>
      </c>
      <c r="AK51" s="122">
        <v>196.173472336</v>
      </c>
      <c r="AL51" s="122">
        <v>13.448857899333333</v>
      </c>
      <c r="AM51" s="122">
        <v>139.65926160566664</v>
      </c>
      <c r="AN51" s="102">
        <v>33257.092627550002</v>
      </c>
      <c r="AO51" s="102">
        <v>122.57395030599999</v>
      </c>
      <c r="AP51" s="102">
        <v>10148.914824665999</v>
      </c>
      <c r="AQ51" s="122">
        <v>6177.8214573759997</v>
      </c>
      <c r="AR51" s="122">
        <v>901.92515433099993</v>
      </c>
      <c r="AS51" s="122">
        <v>482.32509221599997</v>
      </c>
      <c r="AT51" s="122">
        <v>56.163107499999995</v>
      </c>
      <c r="AU51" s="122">
        <v>2530.6800132429998</v>
      </c>
      <c r="AV51" s="102">
        <v>4571.6655860330002</v>
      </c>
      <c r="AW51" s="102">
        <v>15973.067135415002</v>
      </c>
      <c r="AX51" s="122">
        <v>4731.3670852529995</v>
      </c>
      <c r="AY51" s="122">
        <v>8046.1143716219995</v>
      </c>
      <c r="AZ51" s="122">
        <v>834.42425841300008</v>
      </c>
      <c r="BA51" s="122">
        <v>12.555462492</v>
      </c>
      <c r="BB51" s="122">
        <v>186.18887818399998</v>
      </c>
      <c r="BC51" s="122">
        <v>37.838647274000003</v>
      </c>
      <c r="BD51" s="122">
        <v>1931.8267690140001</v>
      </c>
      <c r="BE51" s="122">
        <v>192.75166316299999</v>
      </c>
      <c r="BF51" s="122">
        <v>2440.8711311299999</v>
      </c>
    </row>
    <row r="52" spans="1:58" s="29" customFormat="1" x14ac:dyDescent="0.25">
      <c r="A52" s="37" t="s">
        <v>178</v>
      </c>
      <c r="B52" s="60">
        <v>4488.638594778</v>
      </c>
      <c r="C52" s="76">
        <v>47.531785048000003</v>
      </c>
      <c r="D52" s="76">
        <v>1472.5573390459999</v>
      </c>
      <c r="E52" s="61">
        <v>674.560670039</v>
      </c>
      <c r="F52" s="62">
        <v>161.52268162300001</v>
      </c>
      <c r="G52" s="62">
        <v>128.78451442100001</v>
      </c>
      <c r="H52" s="62">
        <v>11.496537689</v>
      </c>
      <c r="I52" s="63">
        <v>496.19293527399998</v>
      </c>
      <c r="J52" s="76">
        <v>985.83358900300004</v>
      </c>
      <c r="K52" s="76">
        <v>1819.9397020650001</v>
      </c>
      <c r="L52" s="61">
        <v>511.75450363900001</v>
      </c>
      <c r="M52" s="62">
        <v>971.51893204600003</v>
      </c>
      <c r="N52" s="62">
        <v>36.937951319</v>
      </c>
      <c r="O52" s="62">
        <v>5.0140947870000003</v>
      </c>
      <c r="P52" s="62">
        <v>40.140819061999998</v>
      </c>
      <c r="Q52" s="62">
        <v>7.8257790219999999</v>
      </c>
      <c r="R52" s="62">
        <v>229.48260610599999</v>
      </c>
      <c r="S52" s="63">
        <v>17.265016083999999</v>
      </c>
      <c r="T52" s="64">
        <v>162.77617961600001</v>
      </c>
      <c r="U52" s="53">
        <v>4209.7655708013335</v>
      </c>
      <c r="V52" s="53">
        <v>30.606150841666665</v>
      </c>
      <c r="W52" s="53">
        <v>1429.1474167546667</v>
      </c>
      <c r="X52" s="123">
        <v>677.72983360199999</v>
      </c>
      <c r="Y52" s="123">
        <v>167.39632352966666</v>
      </c>
      <c r="Z52" s="123">
        <v>121.69741652533332</v>
      </c>
      <c r="AA52" s="123">
        <v>13.309027438666666</v>
      </c>
      <c r="AB52" s="123">
        <v>449.01481565900002</v>
      </c>
      <c r="AC52" s="53">
        <v>900.27623053399986</v>
      </c>
      <c r="AD52" s="53">
        <v>1699.1910378329999</v>
      </c>
      <c r="AE52" s="123">
        <v>465.13525556733339</v>
      </c>
      <c r="AF52" s="123">
        <v>916.76002231433324</v>
      </c>
      <c r="AG52" s="123">
        <v>47.251591058000002</v>
      </c>
      <c r="AH52" s="123">
        <v>5.4147679493333341</v>
      </c>
      <c r="AI52" s="123">
        <v>33.982001765333337</v>
      </c>
      <c r="AJ52" s="123">
        <v>6.4160081033333336</v>
      </c>
      <c r="AK52" s="123">
        <v>208.33774545099996</v>
      </c>
      <c r="AL52" s="123">
        <v>15.893645624333331</v>
      </c>
      <c r="AM52" s="123">
        <v>150.54473483799998</v>
      </c>
      <c r="AN52" s="54">
        <v>35122.117472737998</v>
      </c>
      <c r="AO52" s="54">
        <v>155.16882802500001</v>
      </c>
      <c r="AP52" s="54">
        <v>10903.858358396001</v>
      </c>
      <c r="AQ52" s="124">
        <v>6556.3717927560001</v>
      </c>
      <c r="AR52" s="124">
        <v>961.25441949900005</v>
      </c>
      <c r="AS52" s="124">
        <v>475.31541445699997</v>
      </c>
      <c r="AT52" s="124">
        <v>112.002248479</v>
      </c>
      <c r="AU52" s="124">
        <v>2798.9144832050001</v>
      </c>
      <c r="AV52" s="54">
        <v>4661.3560315819996</v>
      </c>
      <c r="AW52" s="54">
        <v>16842.247110862001</v>
      </c>
      <c r="AX52" s="124">
        <v>4856.6180742719998</v>
      </c>
      <c r="AY52" s="124">
        <v>8325.3159721480006</v>
      </c>
      <c r="AZ52" s="124">
        <v>1125.2401373829998</v>
      </c>
      <c r="BA52" s="124">
        <v>42.605730250999997</v>
      </c>
      <c r="BB52" s="124">
        <v>207.48044540000001</v>
      </c>
      <c r="BC52" s="124">
        <v>32.375123537999997</v>
      </c>
      <c r="BD52" s="124">
        <v>2055.8063797200002</v>
      </c>
      <c r="BE52" s="124">
        <v>196.80524815000001</v>
      </c>
      <c r="BF52" s="124">
        <v>2559.4871438730002</v>
      </c>
    </row>
    <row r="53" spans="1:58" s="29" customFormat="1" x14ac:dyDescent="0.25">
      <c r="A53" s="37" t="s">
        <v>179</v>
      </c>
      <c r="B53" s="60">
        <v>4659.8660772649991</v>
      </c>
      <c r="C53" s="76">
        <v>39.743907874000001</v>
      </c>
      <c r="D53" s="76">
        <v>1588.899084702</v>
      </c>
      <c r="E53" s="61">
        <v>714.43266034999999</v>
      </c>
      <c r="F53" s="62">
        <v>133.76692494599999</v>
      </c>
      <c r="G53" s="62">
        <v>129.033235905</v>
      </c>
      <c r="H53" s="62">
        <v>12.89015054</v>
      </c>
      <c r="I53" s="63">
        <v>598.77611296099997</v>
      </c>
      <c r="J53" s="76">
        <v>1082.351758001</v>
      </c>
      <c r="K53" s="76">
        <v>1795.5964248269997</v>
      </c>
      <c r="L53" s="61">
        <v>517.02599987099995</v>
      </c>
      <c r="M53" s="62">
        <v>891.44317672099999</v>
      </c>
      <c r="N53" s="62">
        <v>59.688058497999997</v>
      </c>
      <c r="O53" s="62">
        <v>9.4452468540000005</v>
      </c>
      <c r="P53" s="62">
        <v>50.027365537000001</v>
      </c>
      <c r="Q53" s="62">
        <v>15.274511284000001</v>
      </c>
      <c r="R53" s="62">
        <v>228.05064099000001</v>
      </c>
      <c r="S53" s="63">
        <v>24.641425072000001</v>
      </c>
      <c r="T53" s="64">
        <v>153.27490186099999</v>
      </c>
      <c r="U53" s="53">
        <v>4440.9531531323337</v>
      </c>
      <c r="V53" s="53">
        <v>34.749483218333332</v>
      </c>
      <c r="W53" s="53">
        <v>1501.8654375226663</v>
      </c>
      <c r="X53" s="123">
        <v>687.48771437033326</v>
      </c>
      <c r="Y53" s="123">
        <v>145.652729037</v>
      </c>
      <c r="Z53" s="123">
        <v>124.41594628866666</v>
      </c>
      <c r="AA53" s="123">
        <v>9.3850507469999993</v>
      </c>
      <c r="AB53" s="123">
        <v>534.92399707966672</v>
      </c>
      <c r="AC53" s="53">
        <v>982.00148451833331</v>
      </c>
      <c r="AD53" s="53">
        <v>1754.6782617450001</v>
      </c>
      <c r="AE53" s="123">
        <v>499.97244932833337</v>
      </c>
      <c r="AF53" s="123">
        <v>860.87292075533333</v>
      </c>
      <c r="AG53" s="123">
        <v>61.381020376000002</v>
      </c>
      <c r="AH53" s="123">
        <v>7.6116275186666664</v>
      </c>
      <c r="AI53" s="123">
        <v>49.225435748666662</v>
      </c>
      <c r="AJ53" s="123">
        <v>12.824730730666666</v>
      </c>
      <c r="AK53" s="123">
        <v>240.44657612699999</v>
      </c>
      <c r="AL53" s="123">
        <v>22.343501160333332</v>
      </c>
      <c r="AM53" s="123">
        <v>167.65848612800002</v>
      </c>
      <c r="AN53" s="54">
        <v>36350.384713255997</v>
      </c>
      <c r="AO53" s="54">
        <v>150.25785949299998</v>
      </c>
      <c r="AP53" s="54">
        <v>11567.470406420998</v>
      </c>
      <c r="AQ53" s="124">
        <v>6649.8804892150001</v>
      </c>
      <c r="AR53" s="124">
        <v>731.97453484199991</v>
      </c>
      <c r="AS53" s="124">
        <v>481.881314815</v>
      </c>
      <c r="AT53" s="124">
        <v>76.557031447</v>
      </c>
      <c r="AU53" s="124">
        <v>3627.1770361019999</v>
      </c>
      <c r="AV53" s="54">
        <v>5002.4101278950002</v>
      </c>
      <c r="AW53" s="54">
        <v>16806.674379492997</v>
      </c>
      <c r="AX53" s="124">
        <v>4900.1742725630002</v>
      </c>
      <c r="AY53" s="124">
        <v>7987.6794284269999</v>
      </c>
      <c r="AZ53" s="124">
        <v>1072.7756691760001</v>
      </c>
      <c r="BA53" s="124">
        <v>47.600401067</v>
      </c>
      <c r="BB53" s="124">
        <v>335.532034017</v>
      </c>
      <c r="BC53" s="124">
        <v>64.736453175999998</v>
      </c>
      <c r="BD53" s="124">
        <v>2122.9326333240001</v>
      </c>
      <c r="BE53" s="124">
        <v>275.243487743</v>
      </c>
      <c r="BF53" s="124">
        <v>2823.5719399539998</v>
      </c>
    </row>
    <row r="54" spans="1:58" s="29" customFormat="1" x14ac:dyDescent="0.25">
      <c r="A54" s="37" t="s">
        <v>180</v>
      </c>
      <c r="B54" s="60">
        <v>4823.0164202870001</v>
      </c>
      <c r="C54" s="76">
        <v>26.706166733</v>
      </c>
      <c r="D54" s="76">
        <v>1677.3429726670001</v>
      </c>
      <c r="E54" s="61">
        <v>724.72816924200004</v>
      </c>
      <c r="F54" s="62">
        <v>164.01108849900001</v>
      </c>
      <c r="G54" s="62">
        <v>123.00474248</v>
      </c>
      <c r="H54" s="62">
        <v>2.9118182039999998</v>
      </c>
      <c r="I54" s="63">
        <v>662.68715424200002</v>
      </c>
      <c r="J54" s="76">
        <v>1060.7476816129999</v>
      </c>
      <c r="K54" s="76">
        <v>1897.2358311839996</v>
      </c>
      <c r="L54" s="61">
        <v>554.41920614399999</v>
      </c>
      <c r="M54" s="62">
        <v>909.94601194400002</v>
      </c>
      <c r="N54" s="62">
        <v>35.747183585999998</v>
      </c>
      <c r="O54" s="62">
        <v>12.342844181</v>
      </c>
      <c r="P54" s="62">
        <v>57.568187379999998</v>
      </c>
      <c r="Q54" s="62">
        <v>8.3741524890000001</v>
      </c>
      <c r="R54" s="62">
        <v>292.49239562399998</v>
      </c>
      <c r="S54" s="63">
        <v>26.345849835999999</v>
      </c>
      <c r="T54" s="64">
        <v>160.98376809000001</v>
      </c>
      <c r="U54" s="53">
        <v>4748.4659636473334</v>
      </c>
      <c r="V54" s="53">
        <v>30.349352372666669</v>
      </c>
      <c r="W54" s="53">
        <v>1632.125223385</v>
      </c>
      <c r="X54" s="123">
        <v>722.38245917066672</v>
      </c>
      <c r="Y54" s="123">
        <v>159.86074044466667</v>
      </c>
      <c r="Z54" s="123">
        <v>126.13236557533332</v>
      </c>
      <c r="AA54" s="123">
        <v>5.8783784560000001</v>
      </c>
      <c r="AB54" s="123">
        <v>617.87127973833333</v>
      </c>
      <c r="AC54" s="53">
        <v>1049.0396674576666</v>
      </c>
      <c r="AD54" s="53">
        <v>1866.0597002056663</v>
      </c>
      <c r="AE54" s="123">
        <v>536.1736711046666</v>
      </c>
      <c r="AF54" s="123">
        <v>909.43566646399995</v>
      </c>
      <c r="AG54" s="123">
        <v>47.082743908666664</v>
      </c>
      <c r="AH54" s="123">
        <v>12.132427927</v>
      </c>
      <c r="AI54" s="123">
        <v>52.180569038666668</v>
      </c>
      <c r="AJ54" s="123">
        <v>10.087896885333334</v>
      </c>
      <c r="AK54" s="123">
        <v>274.23919959666665</v>
      </c>
      <c r="AL54" s="123">
        <v>24.727525280666669</v>
      </c>
      <c r="AM54" s="123">
        <v>170.89202022633333</v>
      </c>
      <c r="AN54" s="54">
        <v>37193.526181110006</v>
      </c>
      <c r="AO54" s="54">
        <v>110.006499361</v>
      </c>
      <c r="AP54" s="54">
        <v>11701.306173315999</v>
      </c>
      <c r="AQ54" s="124">
        <v>6547.5400963070006</v>
      </c>
      <c r="AR54" s="124">
        <v>758.97298556300007</v>
      </c>
      <c r="AS54" s="124">
        <v>523.20128265999995</v>
      </c>
      <c r="AT54" s="124">
        <v>54.260037655999994</v>
      </c>
      <c r="AU54" s="124">
        <v>3817.3317711300001</v>
      </c>
      <c r="AV54" s="54">
        <v>5251.0438571979994</v>
      </c>
      <c r="AW54" s="54">
        <v>17339.696892610002</v>
      </c>
      <c r="AX54" s="124">
        <v>5275.9838807619999</v>
      </c>
      <c r="AY54" s="124">
        <v>8189.3038320469987</v>
      </c>
      <c r="AZ54" s="124">
        <v>1008.0899220150001</v>
      </c>
      <c r="BA54" s="124">
        <v>37.717349686999995</v>
      </c>
      <c r="BB54" s="124">
        <v>225.72278785399999</v>
      </c>
      <c r="BC54" s="124">
        <v>48.964877061999992</v>
      </c>
      <c r="BD54" s="124">
        <v>2290.6686956369999</v>
      </c>
      <c r="BE54" s="124">
        <v>263.24554754600001</v>
      </c>
      <c r="BF54" s="124">
        <v>2791.4727586250001</v>
      </c>
    </row>
    <row r="55" spans="1:58" s="107" customFormat="1" x14ac:dyDescent="0.25">
      <c r="A55" s="100" t="s">
        <v>181</v>
      </c>
      <c r="B55" s="101">
        <v>4849.4878464419999</v>
      </c>
      <c r="C55" s="102">
        <v>70.575014013000001</v>
      </c>
      <c r="D55" s="102">
        <v>1797.607521917</v>
      </c>
      <c r="E55" s="103">
        <v>695.69753006400003</v>
      </c>
      <c r="F55" s="104">
        <v>198.098197898</v>
      </c>
      <c r="G55" s="104">
        <v>148.96661792099999</v>
      </c>
      <c r="H55" s="104">
        <v>10.295216433</v>
      </c>
      <c r="I55" s="105">
        <v>744.54995960099996</v>
      </c>
      <c r="J55" s="102">
        <v>1048.1360165870001</v>
      </c>
      <c r="K55" s="102">
        <v>1807.442969902</v>
      </c>
      <c r="L55" s="103">
        <v>480.64537696799999</v>
      </c>
      <c r="M55" s="104">
        <v>872.10721789199999</v>
      </c>
      <c r="N55" s="104">
        <v>47.781294398999997</v>
      </c>
      <c r="O55" s="104">
        <v>11.184335781</v>
      </c>
      <c r="P55" s="104">
        <v>59.267405656999998</v>
      </c>
      <c r="Q55" s="104">
        <v>4.710329303</v>
      </c>
      <c r="R55" s="104">
        <v>297.65824054500001</v>
      </c>
      <c r="S55" s="105">
        <v>34.088769356999997</v>
      </c>
      <c r="T55" s="106">
        <v>125.726324023</v>
      </c>
      <c r="U55" s="102">
        <v>4682.9304231516662</v>
      </c>
      <c r="V55" s="102">
        <v>52.291188654333332</v>
      </c>
      <c r="W55" s="102">
        <v>1700.9185985039996</v>
      </c>
      <c r="X55" s="122">
        <v>679.44857413</v>
      </c>
      <c r="Y55" s="122">
        <v>181.31726935766665</v>
      </c>
      <c r="Z55" s="122">
        <v>130.93047758133332</v>
      </c>
      <c r="AA55" s="122">
        <v>4.5299839873333339</v>
      </c>
      <c r="AB55" s="122">
        <v>704.69229344766666</v>
      </c>
      <c r="AC55" s="102">
        <v>928.10083934433339</v>
      </c>
      <c r="AD55" s="102">
        <v>1846.4628221569999</v>
      </c>
      <c r="AE55" s="122">
        <v>529.38924308500009</v>
      </c>
      <c r="AF55" s="122">
        <v>872.59751843699996</v>
      </c>
      <c r="AG55" s="122">
        <v>44.614804959999994</v>
      </c>
      <c r="AH55" s="122">
        <v>10.390957308999999</v>
      </c>
      <c r="AI55" s="122">
        <v>64.167481850000001</v>
      </c>
      <c r="AJ55" s="122">
        <v>7.7936406153333335</v>
      </c>
      <c r="AK55" s="122">
        <v>290.95239876466667</v>
      </c>
      <c r="AL55" s="122">
        <v>26.556777136000004</v>
      </c>
      <c r="AM55" s="122">
        <v>155.15697449200002</v>
      </c>
      <c r="AN55" s="102">
        <v>37842.032452555999</v>
      </c>
      <c r="AO55" s="102">
        <v>241.89226069100002</v>
      </c>
      <c r="AP55" s="102">
        <v>12229.659937755001</v>
      </c>
      <c r="AQ55" s="122">
        <v>6591.6554151850005</v>
      </c>
      <c r="AR55" s="122">
        <v>874.45455407100008</v>
      </c>
      <c r="AS55" s="122">
        <v>556.92767680199995</v>
      </c>
      <c r="AT55" s="122">
        <v>30.426407172000001</v>
      </c>
      <c r="AU55" s="122">
        <v>4176.1958845249992</v>
      </c>
      <c r="AV55" s="102">
        <v>4710.9549100439999</v>
      </c>
      <c r="AW55" s="102">
        <v>18029.121030815</v>
      </c>
      <c r="AX55" s="122">
        <v>5342.2151422870002</v>
      </c>
      <c r="AY55" s="122">
        <v>8299.6740872810005</v>
      </c>
      <c r="AZ55" s="122">
        <v>1014.506385612</v>
      </c>
      <c r="BA55" s="122">
        <v>32.202318392999999</v>
      </c>
      <c r="BB55" s="122">
        <v>325.95773386799999</v>
      </c>
      <c r="BC55" s="122">
        <v>48.289031965999996</v>
      </c>
      <c r="BD55" s="122">
        <v>2731.6199385660002</v>
      </c>
      <c r="BE55" s="122">
        <v>234.656392842</v>
      </c>
      <c r="BF55" s="122">
        <v>2630.4043132509996</v>
      </c>
    </row>
    <row r="56" spans="1:58" s="29" customFormat="1" x14ac:dyDescent="0.25">
      <c r="A56" s="37" t="s">
        <v>182</v>
      </c>
      <c r="B56" s="60">
        <v>4520.124949262</v>
      </c>
      <c r="C56" s="76">
        <v>44.035935115000001</v>
      </c>
      <c r="D56" s="76">
        <v>1703.6078097509999</v>
      </c>
      <c r="E56" s="61">
        <v>630.96885342500002</v>
      </c>
      <c r="F56" s="62">
        <v>167.655675804</v>
      </c>
      <c r="G56" s="62">
        <v>107.386462599</v>
      </c>
      <c r="H56" s="62">
        <v>19.518480701000001</v>
      </c>
      <c r="I56" s="63">
        <v>778.07833722199996</v>
      </c>
      <c r="J56" s="76">
        <v>1000.088880215</v>
      </c>
      <c r="K56" s="76">
        <v>1652.731728557</v>
      </c>
      <c r="L56" s="61">
        <v>517.16211065300001</v>
      </c>
      <c r="M56" s="62">
        <v>754.41467267300004</v>
      </c>
      <c r="N56" s="62">
        <v>33.744382821000002</v>
      </c>
      <c r="O56" s="62">
        <v>6.5816937480000002</v>
      </c>
      <c r="P56" s="62">
        <v>56.361777103000001</v>
      </c>
      <c r="Q56" s="62">
        <v>9.5869204900000007</v>
      </c>
      <c r="R56" s="62">
        <v>251.5741745</v>
      </c>
      <c r="S56" s="63">
        <v>23.305996569000001</v>
      </c>
      <c r="T56" s="64">
        <v>119.660595624</v>
      </c>
      <c r="U56" s="53">
        <v>4699.9300902509995</v>
      </c>
      <c r="V56" s="53">
        <v>46.290229529666668</v>
      </c>
      <c r="W56" s="53">
        <v>1748.146210633</v>
      </c>
      <c r="X56" s="123">
        <v>676.49263832566669</v>
      </c>
      <c r="Y56" s="123">
        <v>178.53207257133332</v>
      </c>
      <c r="Z56" s="123">
        <v>121.41484835599999</v>
      </c>
      <c r="AA56" s="123">
        <v>14.735098725999999</v>
      </c>
      <c r="AB56" s="123">
        <v>756.97155265399999</v>
      </c>
      <c r="AC56" s="53">
        <v>984.39130149200003</v>
      </c>
      <c r="AD56" s="53">
        <v>1777.1164699000001</v>
      </c>
      <c r="AE56" s="123">
        <v>541.34657005166662</v>
      </c>
      <c r="AF56" s="123">
        <v>804.80995118400006</v>
      </c>
      <c r="AG56" s="123">
        <v>46.642481427333337</v>
      </c>
      <c r="AH56" s="123">
        <v>9.7400196906666654</v>
      </c>
      <c r="AI56" s="123">
        <v>60.248561782666663</v>
      </c>
      <c r="AJ56" s="123">
        <v>7.549235550333333</v>
      </c>
      <c r="AK56" s="123">
        <v>281.54462898266667</v>
      </c>
      <c r="AL56" s="123">
        <v>25.235021230666664</v>
      </c>
      <c r="AM56" s="123">
        <v>143.98587869633334</v>
      </c>
      <c r="AN56" s="54">
        <v>38306.969850544003</v>
      </c>
      <c r="AO56" s="54">
        <v>216.78880296300002</v>
      </c>
      <c r="AP56" s="54">
        <v>12780.609960193</v>
      </c>
      <c r="AQ56" s="124">
        <v>6735.8821589260006</v>
      </c>
      <c r="AR56" s="124">
        <v>799.65908110700002</v>
      </c>
      <c r="AS56" s="124">
        <v>470.30226513900004</v>
      </c>
      <c r="AT56" s="124">
        <v>156.51469580200001</v>
      </c>
      <c r="AU56" s="124">
        <v>4618.2517592189997</v>
      </c>
      <c r="AV56" s="54">
        <v>4953.8923234590002</v>
      </c>
      <c r="AW56" s="54">
        <v>17578.402268279999</v>
      </c>
      <c r="AX56" s="124">
        <v>5107.7758453400002</v>
      </c>
      <c r="AY56" s="124">
        <v>8347.9950454010013</v>
      </c>
      <c r="AZ56" s="124">
        <v>1175.503334926</v>
      </c>
      <c r="BA56" s="124">
        <v>21.526206595000001</v>
      </c>
      <c r="BB56" s="124">
        <v>243.67823192</v>
      </c>
      <c r="BC56" s="124">
        <v>57.685898343000005</v>
      </c>
      <c r="BD56" s="124">
        <v>2426.920276283</v>
      </c>
      <c r="BE56" s="124">
        <v>197.31742947200001</v>
      </c>
      <c r="BF56" s="124">
        <v>2777.276495649</v>
      </c>
    </row>
    <row r="57" spans="1:58" s="29" customFormat="1" x14ac:dyDescent="0.25">
      <c r="A57" s="37" t="s">
        <v>183</v>
      </c>
      <c r="B57" s="60">
        <v>4642.9154554689994</v>
      </c>
      <c r="C57" s="76">
        <v>53.778025978000002</v>
      </c>
      <c r="D57" s="76">
        <v>1708.2315814809999</v>
      </c>
      <c r="E57" s="61">
        <v>596.07247673300003</v>
      </c>
      <c r="F57" s="62">
        <v>165.87938348599999</v>
      </c>
      <c r="G57" s="62">
        <v>118.11403975</v>
      </c>
      <c r="H57" s="62">
        <v>17.026667277000001</v>
      </c>
      <c r="I57" s="63">
        <v>811.13901423499999</v>
      </c>
      <c r="J57" s="76">
        <v>1070.946094976</v>
      </c>
      <c r="K57" s="76">
        <v>1669.859590283</v>
      </c>
      <c r="L57" s="61">
        <v>464.60115967000002</v>
      </c>
      <c r="M57" s="62">
        <v>842.68864501099995</v>
      </c>
      <c r="N57" s="62">
        <v>33.603762934999999</v>
      </c>
      <c r="O57" s="62">
        <v>3.851091453</v>
      </c>
      <c r="P57" s="62">
        <v>36.984636881</v>
      </c>
      <c r="Q57" s="62">
        <v>9.2801765980000006</v>
      </c>
      <c r="R57" s="62">
        <v>247.72057921800001</v>
      </c>
      <c r="S57" s="63">
        <v>31.129538517</v>
      </c>
      <c r="T57" s="64">
        <v>140.100162751</v>
      </c>
      <c r="U57" s="53">
        <v>4665.5478883349997</v>
      </c>
      <c r="V57" s="53">
        <v>51.566704200000004</v>
      </c>
      <c r="W57" s="53">
        <v>1722.1074053293335</v>
      </c>
      <c r="X57" s="123">
        <v>640.85157902666674</v>
      </c>
      <c r="Y57" s="123">
        <v>178.91217696800001</v>
      </c>
      <c r="Z57" s="123">
        <v>113.39807481466669</v>
      </c>
      <c r="AA57" s="123">
        <v>16.704653206333333</v>
      </c>
      <c r="AB57" s="123">
        <v>772.24092131366672</v>
      </c>
      <c r="AC57" s="53">
        <v>1003.4795557646667</v>
      </c>
      <c r="AD57" s="53">
        <v>1744.2466376279999</v>
      </c>
      <c r="AE57" s="123">
        <v>541.33991980933331</v>
      </c>
      <c r="AF57" s="123">
        <v>828.06426921733339</v>
      </c>
      <c r="AG57" s="123">
        <v>41.408135877666666</v>
      </c>
      <c r="AH57" s="123">
        <v>6.5125052606666669</v>
      </c>
      <c r="AI57" s="123">
        <v>40.230254296999995</v>
      </c>
      <c r="AJ57" s="123">
        <v>9.7287964916666656</v>
      </c>
      <c r="AK57" s="123">
        <v>250.27480885233331</v>
      </c>
      <c r="AL57" s="123">
        <v>26.687947821999998</v>
      </c>
      <c r="AM57" s="123">
        <v>144.147585413</v>
      </c>
      <c r="AN57" s="54">
        <v>38959.088415853999</v>
      </c>
      <c r="AO57" s="54">
        <v>212.867148375</v>
      </c>
      <c r="AP57" s="54">
        <v>12714.037912692002</v>
      </c>
      <c r="AQ57" s="124">
        <v>6632.9271288750006</v>
      </c>
      <c r="AR57" s="124">
        <v>848.27501413799996</v>
      </c>
      <c r="AS57" s="124">
        <v>467.05929852899999</v>
      </c>
      <c r="AT57" s="124">
        <v>118.07146919</v>
      </c>
      <c r="AU57" s="124">
        <v>4647.7050019600001</v>
      </c>
      <c r="AV57" s="54">
        <v>5058.688335117</v>
      </c>
      <c r="AW57" s="54">
        <v>18084.523013598999</v>
      </c>
      <c r="AX57" s="124">
        <v>5706.1564036560003</v>
      </c>
      <c r="AY57" s="124">
        <v>8581.6913857830004</v>
      </c>
      <c r="AZ57" s="124">
        <v>1093.5639840640001</v>
      </c>
      <c r="BA57" s="124">
        <v>37.208274635999999</v>
      </c>
      <c r="BB57" s="124">
        <v>173.530062762</v>
      </c>
      <c r="BC57" s="124">
        <v>51.485448224999999</v>
      </c>
      <c r="BD57" s="124">
        <v>2299.8970553560002</v>
      </c>
      <c r="BE57" s="124">
        <v>140.99039911700001</v>
      </c>
      <c r="BF57" s="124">
        <v>2888.9720060709997</v>
      </c>
    </row>
    <row r="58" spans="1:58" s="29" customFormat="1" x14ac:dyDescent="0.25">
      <c r="A58" s="37" t="s">
        <v>184</v>
      </c>
      <c r="B58" s="60">
        <v>5037.6525256469995</v>
      </c>
      <c r="C58" s="76">
        <v>45.510520608</v>
      </c>
      <c r="D58" s="76">
        <v>1848.0179474850001</v>
      </c>
      <c r="E58" s="61">
        <v>612.90179970300005</v>
      </c>
      <c r="F58" s="62">
        <v>213.74696088600001</v>
      </c>
      <c r="G58" s="62">
        <v>115.195869397</v>
      </c>
      <c r="H58" s="62">
        <v>17.286981551</v>
      </c>
      <c r="I58" s="63">
        <v>888.88633594800001</v>
      </c>
      <c r="J58" s="76">
        <v>1280.6179118760001</v>
      </c>
      <c r="K58" s="76">
        <v>1716.6534993259997</v>
      </c>
      <c r="L58" s="61">
        <v>500.93509753900003</v>
      </c>
      <c r="M58" s="62">
        <v>780.93840361699995</v>
      </c>
      <c r="N58" s="62">
        <v>38.834588562</v>
      </c>
      <c r="O58" s="62">
        <v>4.5885535009999998</v>
      </c>
      <c r="P58" s="62">
        <v>34.481809718000001</v>
      </c>
      <c r="Q58" s="62">
        <v>14.359508458000001</v>
      </c>
      <c r="R58" s="62">
        <v>314.63671313999998</v>
      </c>
      <c r="S58" s="63">
        <v>27.878824791</v>
      </c>
      <c r="T58" s="64">
        <v>146.85264635199999</v>
      </c>
      <c r="U58" s="53">
        <v>4738.1744641063333</v>
      </c>
      <c r="V58" s="53">
        <v>53.682654997000007</v>
      </c>
      <c r="W58" s="53">
        <v>1713.6016588836665</v>
      </c>
      <c r="X58" s="123">
        <v>601.10955230266666</v>
      </c>
      <c r="Y58" s="123">
        <v>188.73192504333329</v>
      </c>
      <c r="Z58" s="123">
        <v>107.53708287033334</v>
      </c>
      <c r="AA58" s="123">
        <v>13.539610607999998</v>
      </c>
      <c r="AB58" s="123">
        <v>802.68348805933329</v>
      </c>
      <c r="AC58" s="53">
        <v>1093.8251826416665</v>
      </c>
      <c r="AD58" s="53">
        <v>1694.1971536333335</v>
      </c>
      <c r="AE58" s="123">
        <v>502.5506502246667</v>
      </c>
      <c r="AF58" s="123">
        <v>795.89033917666666</v>
      </c>
      <c r="AG58" s="123">
        <v>46.355747037666674</v>
      </c>
      <c r="AH58" s="123">
        <v>5.5568150729999992</v>
      </c>
      <c r="AI58" s="123">
        <v>33.610591631999995</v>
      </c>
      <c r="AJ58" s="123">
        <v>13.623035893999999</v>
      </c>
      <c r="AK58" s="123">
        <v>264.57298538600003</v>
      </c>
      <c r="AL58" s="123">
        <v>32.036989209333335</v>
      </c>
      <c r="AM58" s="123">
        <v>182.86781395066666</v>
      </c>
      <c r="AN58" s="54">
        <v>39751.817735338002</v>
      </c>
      <c r="AO58" s="54">
        <v>193.03827670699999</v>
      </c>
      <c r="AP58" s="54">
        <v>12779.109539360001</v>
      </c>
      <c r="AQ58" s="124">
        <v>6892.9082626029995</v>
      </c>
      <c r="AR58" s="124">
        <v>924.02185473599991</v>
      </c>
      <c r="AS58" s="124">
        <v>385.91274533299998</v>
      </c>
      <c r="AT58" s="124">
        <v>91.365362848000004</v>
      </c>
      <c r="AU58" s="124">
        <v>4484.9013138400005</v>
      </c>
      <c r="AV58" s="54">
        <v>5521.8803125069999</v>
      </c>
      <c r="AW58" s="54">
        <v>17915.428927636</v>
      </c>
      <c r="AX58" s="124">
        <v>5776.3542528930002</v>
      </c>
      <c r="AY58" s="124">
        <v>8339.8386021289989</v>
      </c>
      <c r="AZ58" s="124">
        <v>1229.77752861</v>
      </c>
      <c r="BA58" s="124">
        <v>20.163343273000002</v>
      </c>
      <c r="BB58" s="124">
        <v>95.083222538000001</v>
      </c>
      <c r="BC58" s="124">
        <v>60.346417458000005</v>
      </c>
      <c r="BD58" s="124">
        <v>2233.5662522299999</v>
      </c>
      <c r="BE58" s="124">
        <v>160.299308505</v>
      </c>
      <c r="BF58" s="124">
        <v>3342.3606791279999</v>
      </c>
    </row>
    <row r="59" spans="1:58" s="107" customFormat="1" x14ac:dyDescent="0.25">
      <c r="A59" s="100" t="s">
        <v>185</v>
      </c>
      <c r="B59" s="101">
        <v>5001.2518545319999</v>
      </c>
      <c r="C59" s="102">
        <v>43.211754282999998</v>
      </c>
      <c r="D59" s="102">
        <v>1795.837613938</v>
      </c>
      <c r="E59" s="103">
        <v>651.492247711</v>
      </c>
      <c r="F59" s="104">
        <v>191.05654606600001</v>
      </c>
      <c r="G59" s="104">
        <v>115.84672701700001</v>
      </c>
      <c r="H59" s="104">
        <v>10.708839885</v>
      </c>
      <c r="I59" s="105">
        <v>826.73325325899998</v>
      </c>
      <c r="J59" s="102">
        <v>1235.3057477949999</v>
      </c>
      <c r="K59" s="102">
        <v>1782.1311809289998</v>
      </c>
      <c r="L59" s="103">
        <v>502.60750069300002</v>
      </c>
      <c r="M59" s="104">
        <v>834.98898122499997</v>
      </c>
      <c r="N59" s="104">
        <v>37.825335139000003</v>
      </c>
      <c r="O59" s="104">
        <v>5.6436777019999997</v>
      </c>
      <c r="P59" s="104">
        <v>32.523979281000003</v>
      </c>
      <c r="Q59" s="104">
        <v>30.765305661999999</v>
      </c>
      <c r="R59" s="104">
        <v>314.27798154999999</v>
      </c>
      <c r="S59" s="105">
        <v>23.498419677000001</v>
      </c>
      <c r="T59" s="106">
        <v>144.76555758699999</v>
      </c>
      <c r="U59" s="102">
        <v>4912.7464124313328</v>
      </c>
      <c r="V59" s="102">
        <v>50.36709651066667</v>
      </c>
      <c r="W59" s="102">
        <v>1737.1991387946666</v>
      </c>
      <c r="X59" s="122">
        <v>636.13401590833325</v>
      </c>
      <c r="Y59" s="122">
        <v>174.48554296299997</v>
      </c>
      <c r="Z59" s="122">
        <v>109.13351926500002</v>
      </c>
      <c r="AA59" s="122">
        <v>13.688322147333333</v>
      </c>
      <c r="AB59" s="122">
        <v>803.75773851099996</v>
      </c>
      <c r="AC59" s="102">
        <v>1147.6551094976667</v>
      </c>
      <c r="AD59" s="102">
        <v>1793.636378441</v>
      </c>
      <c r="AE59" s="122">
        <v>533.78359497866666</v>
      </c>
      <c r="AF59" s="122">
        <v>827.11437083933333</v>
      </c>
      <c r="AG59" s="122">
        <v>47.517581190999998</v>
      </c>
      <c r="AH59" s="122">
        <v>7.5878124903333344</v>
      </c>
      <c r="AI59" s="122">
        <v>34.077983660666668</v>
      </c>
      <c r="AJ59" s="122">
        <v>19.738634955999999</v>
      </c>
      <c r="AK59" s="122">
        <v>299.96360764133334</v>
      </c>
      <c r="AL59" s="122">
        <v>23.852792683666667</v>
      </c>
      <c r="AM59" s="122">
        <v>183.88868918733331</v>
      </c>
      <c r="AN59" s="102">
        <v>41367.391374479004</v>
      </c>
      <c r="AO59" s="102">
        <v>149.06471300300001</v>
      </c>
      <c r="AP59" s="102">
        <v>13005.246483618997</v>
      </c>
      <c r="AQ59" s="122">
        <v>7103.8034394089991</v>
      </c>
      <c r="AR59" s="122">
        <v>898.84382779099997</v>
      </c>
      <c r="AS59" s="122">
        <v>397.98182196400001</v>
      </c>
      <c r="AT59" s="122">
        <v>63.455754357000004</v>
      </c>
      <c r="AU59" s="122">
        <v>4541.1616400980001</v>
      </c>
      <c r="AV59" s="102">
        <v>5673.5236033840001</v>
      </c>
      <c r="AW59" s="102">
        <v>19421.758599601999</v>
      </c>
      <c r="AX59" s="122">
        <v>6435.2723609179993</v>
      </c>
      <c r="AY59" s="122">
        <v>8749.9586147419996</v>
      </c>
      <c r="AZ59" s="122">
        <v>1418.3953602829999</v>
      </c>
      <c r="BA59" s="122">
        <v>38.491673329999998</v>
      </c>
      <c r="BB59" s="122">
        <v>218.51792731399999</v>
      </c>
      <c r="BC59" s="122">
        <v>80.071091738000007</v>
      </c>
      <c r="BD59" s="122">
        <v>2376.1977140399999</v>
      </c>
      <c r="BE59" s="122">
        <v>104.853857237</v>
      </c>
      <c r="BF59" s="122">
        <v>3117.797974871</v>
      </c>
    </row>
    <row r="60" spans="1:58" s="29" customFormat="1" x14ac:dyDescent="0.25">
      <c r="A60" s="37" t="s">
        <v>186</v>
      </c>
      <c r="B60" s="60">
        <v>4885.347096814</v>
      </c>
      <c r="C60" s="76">
        <v>73.162771868999997</v>
      </c>
      <c r="D60" s="76">
        <v>1745.011686309</v>
      </c>
      <c r="E60" s="61">
        <v>669.93951658499998</v>
      </c>
      <c r="F60" s="62">
        <v>213.09599028700001</v>
      </c>
      <c r="G60" s="62">
        <v>104.328879792</v>
      </c>
      <c r="H60" s="62">
        <v>18.415855432000001</v>
      </c>
      <c r="I60" s="63">
        <v>739.23144421300003</v>
      </c>
      <c r="J60" s="76">
        <v>1196.9395771039999</v>
      </c>
      <c r="K60" s="76">
        <v>1721.0021075610002</v>
      </c>
      <c r="L60" s="61">
        <v>502.86622874199998</v>
      </c>
      <c r="M60" s="62">
        <v>811.01738355999998</v>
      </c>
      <c r="N60" s="62">
        <v>53.671814924000003</v>
      </c>
      <c r="O60" s="62">
        <v>4.5786455320000004</v>
      </c>
      <c r="P60" s="62">
        <v>26.178163802</v>
      </c>
      <c r="Q60" s="62">
        <v>17.064810081000001</v>
      </c>
      <c r="R60" s="62">
        <v>287.10895391600002</v>
      </c>
      <c r="S60" s="63">
        <v>18.516107003999998</v>
      </c>
      <c r="T60" s="64">
        <v>149.23095397099999</v>
      </c>
      <c r="U60" s="53">
        <v>4860.4583834093337</v>
      </c>
      <c r="V60" s="53">
        <v>50.502404728333339</v>
      </c>
      <c r="W60" s="53">
        <v>1733.2826850926667</v>
      </c>
      <c r="X60" s="123">
        <v>624.35516842166669</v>
      </c>
      <c r="Y60" s="123">
        <v>211.111033644</v>
      </c>
      <c r="Z60" s="123">
        <v>106.64280860766667</v>
      </c>
      <c r="AA60" s="123">
        <v>19.372201568666664</v>
      </c>
      <c r="AB60" s="123">
        <v>771.80147285066653</v>
      </c>
      <c r="AC60" s="53">
        <v>1101.5209511579999</v>
      </c>
      <c r="AD60" s="53">
        <v>1815.2811045713336</v>
      </c>
      <c r="AE60" s="123">
        <v>546.75189868833331</v>
      </c>
      <c r="AF60" s="123">
        <v>847.00876245566667</v>
      </c>
      <c r="AG60" s="123">
        <v>49.352548389333329</v>
      </c>
      <c r="AH60" s="123">
        <v>5.8867257713333343</v>
      </c>
      <c r="AI60" s="123">
        <v>25.797409129333332</v>
      </c>
      <c r="AJ60" s="123">
        <v>20.266648258</v>
      </c>
      <c r="AK60" s="123">
        <v>302.26486302933336</v>
      </c>
      <c r="AL60" s="123">
        <v>17.95224885</v>
      </c>
      <c r="AM60" s="123">
        <v>159.87123785899999</v>
      </c>
      <c r="AN60" s="54">
        <v>40064.511937989999</v>
      </c>
      <c r="AO60" s="54">
        <v>191.70790373199998</v>
      </c>
      <c r="AP60" s="54">
        <v>12948.562500861</v>
      </c>
      <c r="AQ60" s="124">
        <v>6943.0951212480004</v>
      </c>
      <c r="AR60" s="124">
        <v>1108.2833201559999</v>
      </c>
      <c r="AS60" s="124">
        <v>434.68982773699997</v>
      </c>
      <c r="AT60" s="124">
        <v>138.41061516799999</v>
      </c>
      <c r="AU60" s="124">
        <v>4324.0836165519995</v>
      </c>
      <c r="AV60" s="54">
        <v>5446.7109169260002</v>
      </c>
      <c r="AW60" s="54">
        <v>18695.329075994003</v>
      </c>
      <c r="AX60" s="124">
        <v>5484.147221444</v>
      </c>
      <c r="AY60" s="124">
        <v>8710.1153779729993</v>
      </c>
      <c r="AZ60" s="124">
        <v>1419.778375457</v>
      </c>
      <c r="BA60" s="124">
        <v>17.295573805</v>
      </c>
      <c r="BB60" s="124">
        <v>183.46755992999999</v>
      </c>
      <c r="BC60" s="124">
        <v>97.769840557000009</v>
      </c>
      <c r="BD60" s="124">
        <v>2693.2069284569998</v>
      </c>
      <c r="BE60" s="124">
        <v>89.548198370999998</v>
      </c>
      <c r="BF60" s="124">
        <v>2782.201540477</v>
      </c>
    </row>
    <row r="61" spans="1:58" s="29" customFormat="1" x14ac:dyDescent="0.25">
      <c r="A61" s="37" t="s">
        <v>187</v>
      </c>
      <c r="B61" s="60">
        <v>4759.0184184299997</v>
      </c>
      <c r="C61" s="76">
        <v>74.041070570000002</v>
      </c>
      <c r="D61" s="76">
        <v>1754.5445454550002</v>
      </c>
      <c r="E61" s="61">
        <v>700.47707609300005</v>
      </c>
      <c r="F61" s="62">
        <v>207.03187202399999</v>
      </c>
      <c r="G61" s="62">
        <v>110.546838717</v>
      </c>
      <c r="H61" s="62">
        <v>11.5532308</v>
      </c>
      <c r="I61" s="63">
        <v>724.93552782100005</v>
      </c>
      <c r="J61" s="76">
        <v>1053.7409541649999</v>
      </c>
      <c r="K61" s="76">
        <v>1748.8941114059996</v>
      </c>
      <c r="L61" s="61">
        <v>489.86765682800001</v>
      </c>
      <c r="M61" s="62">
        <v>851.11202502799995</v>
      </c>
      <c r="N61" s="62">
        <v>34.239790378999999</v>
      </c>
      <c r="O61" s="62">
        <v>11.113834925000001</v>
      </c>
      <c r="P61" s="62">
        <v>28.989102525</v>
      </c>
      <c r="Q61" s="62">
        <v>15.605761054</v>
      </c>
      <c r="R61" s="62">
        <v>297.63367251199998</v>
      </c>
      <c r="S61" s="63">
        <v>20.332268155000001</v>
      </c>
      <c r="T61" s="64">
        <v>127.79773683400001</v>
      </c>
      <c r="U61" s="53">
        <v>4708.902852561333</v>
      </c>
      <c r="V61" s="53">
        <v>64.720600647666672</v>
      </c>
      <c r="W61" s="53">
        <v>1706.6551827699998</v>
      </c>
      <c r="X61" s="123">
        <v>626.01887668366669</v>
      </c>
      <c r="Y61" s="123">
        <v>219.33666403066664</v>
      </c>
      <c r="Z61" s="123">
        <v>114.92496541500002</v>
      </c>
      <c r="AA61" s="123">
        <v>23.985598189333331</v>
      </c>
      <c r="AB61" s="123">
        <v>722.38907845133326</v>
      </c>
      <c r="AC61" s="53">
        <v>1020.099396323</v>
      </c>
      <c r="AD61" s="53">
        <v>1760.6134519559998</v>
      </c>
      <c r="AE61" s="123">
        <v>487.57908579799999</v>
      </c>
      <c r="AF61" s="123">
        <v>884.43428031866677</v>
      </c>
      <c r="AG61" s="123">
        <v>41.940967735333331</v>
      </c>
      <c r="AH61" s="123">
        <v>8.5635562896666659</v>
      </c>
      <c r="AI61" s="123">
        <v>28.310640346</v>
      </c>
      <c r="AJ61" s="123">
        <v>13.851910199666667</v>
      </c>
      <c r="AK61" s="123">
        <v>277.38611366399999</v>
      </c>
      <c r="AL61" s="123">
        <v>18.546897604666668</v>
      </c>
      <c r="AM61" s="123">
        <v>156.81422086466668</v>
      </c>
      <c r="AN61" s="54">
        <v>38396.597536396002</v>
      </c>
      <c r="AO61" s="54">
        <v>269.99218324100002</v>
      </c>
      <c r="AP61" s="54">
        <v>12613.154758770001</v>
      </c>
      <c r="AQ61" s="124">
        <v>6844.8212407669998</v>
      </c>
      <c r="AR61" s="124">
        <v>1189.439582146</v>
      </c>
      <c r="AS61" s="124">
        <v>399.99710380299996</v>
      </c>
      <c r="AT61" s="124">
        <v>180.71876676899998</v>
      </c>
      <c r="AU61" s="124">
        <v>3998.1780652849998</v>
      </c>
      <c r="AV61" s="54">
        <v>4859.4991333340004</v>
      </c>
      <c r="AW61" s="54">
        <v>17879.350907876</v>
      </c>
      <c r="AX61" s="124">
        <v>5371.1027352370002</v>
      </c>
      <c r="AY61" s="124">
        <v>8765.5198850870001</v>
      </c>
      <c r="AZ61" s="124">
        <v>1163.6659883090001</v>
      </c>
      <c r="BA61" s="124">
        <v>27.327784674</v>
      </c>
      <c r="BB61" s="124">
        <v>183.54262826300001</v>
      </c>
      <c r="BC61" s="124">
        <v>43.043898030000001</v>
      </c>
      <c r="BD61" s="124">
        <v>2247.2368436199999</v>
      </c>
      <c r="BE61" s="124">
        <v>77.911144656000005</v>
      </c>
      <c r="BF61" s="124">
        <v>2774.6005531749997</v>
      </c>
    </row>
    <row r="62" spans="1:58" s="29" customFormat="1" x14ac:dyDescent="0.25">
      <c r="A62" s="37" t="s">
        <v>188</v>
      </c>
      <c r="B62" s="60">
        <v>4466.7593926700001</v>
      </c>
      <c r="C62" s="76">
        <v>93.221033868999996</v>
      </c>
      <c r="D62" s="76">
        <v>1573.68384438</v>
      </c>
      <c r="E62" s="61">
        <v>590.44330894200004</v>
      </c>
      <c r="F62" s="62">
        <v>196.408100797</v>
      </c>
      <c r="G62" s="62">
        <v>120.339381573</v>
      </c>
      <c r="H62" s="62">
        <v>1.777945909</v>
      </c>
      <c r="I62" s="63">
        <v>664.71510715900001</v>
      </c>
      <c r="J62" s="76">
        <v>1074.9190969660001</v>
      </c>
      <c r="K62" s="76">
        <v>1645.2961507709997</v>
      </c>
      <c r="L62" s="61">
        <v>483.29738704900001</v>
      </c>
      <c r="M62" s="62">
        <v>813.64341859399997</v>
      </c>
      <c r="N62" s="62">
        <v>52.140380829999998</v>
      </c>
      <c r="O62" s="62">
        <v>8.3642115930000003</v>
      </c>
      <c r="P62" s="62">
        <v>14.03840791</v>
      </c>
      <c r="Q62" s="62">
        <v>16.387207608000001</v>
      </c>
      <c r="R62" s="62">
        <v>237.02348894900001</v>
      </c>
      <c r="S62" s="63">
        <v>20.401648238</v>
      </c>
      <c r="T62" s="64">
        <v>79.639266684000006</v>
      </c>
      <c r="U62" s="53">
        <v>4464.379229025667</v>
      </c>
      <c r="V62" s="53">
        <v>59.867018305333339</v>
      </c>
      <c r="W62" s="53">
        <v>1614.2843250563335</v>
      </c>
      <c r="X62" s="123">
        <v>611.20739802666662</v>
      </c>
      <c r="Y62" s="123">
        <v>205.96768370166669</v>
      </c>
      <c r="Z62" s="123">
        <v>115.03977356966668</v>
      </c>
      <c r="AA62" s="123">
        <v>5.6915324363333335</v>
      </c>
      <c r="AB62" s="123">
        <v>676.37793732199998</v>
      </c>
      <c r="AC62" s="53">
        <v>978.62285528299992</v>
      </c>
      <c r="AD62" s="53">
        <v>1678.2225379356667</v>
      </c>
      <c r="AE62" s="123">
        <v>479.85010160766666</v>
      </c>
      <c r="AF62" s="123">
        <v>823.49025043966651</v>
      </c>
      <c r="AG62" s="123">
        <v>46.440288786333333</v>
      </c>
      <c r="AH62" s="123">
        <v>10.385335413333332</v>
      </c>
      <c r="AI62" s="123">
        <v>14.514885708333333</v>
      </c>
      <c r="AJ62" s="123">
        <v>15.603263599</v>
      </c>
      <c r="AK62" s="123">
        <v>269.56317237166667</v>
      </c>
      <c r="AL62" s="123">
        <v>18.375240009666665</v>
      </c>
      <c r="AM62" s="123">
        <v>133.38249244533333</v>
      </c>
      <c r="AN62" s="54">
        <v>36920.846083452001</v>
      </c>
      <c r="AO62" s="54">
        <v>235.00388301800001</v>
      </c>
      <c r="AP62" s="54">
        <v>12224.648950536</v>
      </c>
      <c r="AQ62" s="124">
        <v>6535.7999661530012</v>
      </c>
      <c r="AR62" s="124">
        <v>1187.0511032549998</v>
      </c>
      <c r="AS62" s="124">
        <v>471.97133184999996</v>
      </c>
      <c r="AT62" s="124">
        <v>39.298590812</v>
      </c>
      <c r="AU62" s="124">
        <v>3990.5279584660002</v>
      </c>
      <c r="AV62" s="54">
        <v>4678.8447392809994</v>
      </c>
      <c r="AW62" s="54">
        <v>17402.362225506</v>
      </c>
      <c r="AX62" s="124">
        <v>5191.508097334</v>
      </c>
      <c r="AY62" s="124">
        <v>8534.3886752079998</v>
      </c>
      <c r="AZ62" s="124">
        <v>1261.1360528139999</v>
      </c>
      <c r="BA62" s="124">
        <v>34.642606454000003</v>
      </c>
      <c r="BB62" s="124">
        <v>118.39397223499999</v>
      </c>
      <c r="BC62" s="124">
        <v>41.207630714000004</v>
      </c>
      <c r="BD62" s="124">
        <v>2130.2923701879999</v>
      </c>
      <c r="BE62" s="124">
        <v>90.792820559000006</v>
      </c>
      <c r="BF62" s="124">
        <v>2379.9862851110001</v>
      </c>
    </row>
    <row r="63" spans="1:58" s="107" customFormat="1" x14ac:dyDescent="0.25">
      <c r="A63" s="100" t="s">
        <v>189</v>
      </c>
      <c r="B63" s="101">
        <v>4271.3496578590002</v>
      </c>
      <c r="C63" s="102">
        <v>68.217833931000001</v>
      </c>
      <c r="D63" s="102">
        <v>1468.085591259</v>
      </c>
      <c r="E63" s="103">
        <v>547.25190459099997</v>
      </c>
      <c r="F63" s="104">
        <v>200.32071251100001</v>
      </c>
      <c r="G63" s="104">
        <v>105.128238901</v>
      </c>
      <c r="H63" s="104">
        <v>1.7553236080000001</v>
      </c>
      <c r="I63" s="105">
        <v>613.62941164799997</v>
      </c>
      <c r="J63" s="102">
        <v>934.76430035299995</v>
      </c>
      <c r="K63" s="102">
        <v>1717.4319801510001</v>
      </c>
      <c r="L63" s="103">
        <v>474.24498885000003</v>
      </c>
      <c r="M63" s="104">
        <v>934.94626172599999</v>
      </c>
      <c r="N63" s="104">
        <v>32.579829398000001</v>
      </c>
      <c r="O63" s="104">
        <v>5.441385897</v>
      </c>
      <c r="P63" s="104">
        <v>12.676385386</v>
      </c>
      <c r="Q63" s="104">
        <v>19.02179675</v>
      </c>
      <c r="R63" s="104">
        <v>222.53940072099999</v>
      </c>
      <c r="S63" s="105">
        <v>15.981931423000001</v>
      </c>
      <c r="T63" s="106">
        <v>82.849952165000005</v>
      </c>
      <c r="U63" s="102">
        <v>4274.3018583556668</v>
      </c>
      <c r="V63" s="102">
        <v>86.882383566666661</v>
      </c>
      <c r="W63" s="102">
        <v>1487.5848790789998</v>
      </c>
      <c r="X63" s="122">
        <v>563.65380540366675</v>
      </c>
      <c r="Y63" s="122">
        <v>197.49965306066665</v>
      </c>
      <c r="Z63" s="122">
        <v>105.26760544033334</v>
      </c>
      <c r="AA63" s="122">
        <v>8.0357179686666669</v>
      </c>
      <c r="AB63" s="122">
        <v>613.12809720566668</v>
      </c>
      <c r="AC63" s="102">
        <v>931.28477229033342</v>
      </c>
      <c r="AD63" s="102">
        <v>1668.5823618276665</v>
      </c>
      <c r="AE63" s="122">
        <v>502.22849711500004</v>
      </c>
      <c r="AF63" s="122">
        <v>841.43836551699997</v>
      </c>
      <c r="AG63" s="122">
        <v>39.858809389666668</v>
      </c>
      <c r="AH63" s="122">
        <v>5.7608326743333329</v>
      </c>
      <c r="AI63" s="122">
        <v>14.700061821</v>
      </c>
      <c r="AJ63" s="122">
        <v>19.351668115666666</v>
      </c>
      <c r="AK63" s="122">
        <v>229.04673010766666</v>
      </c>
      <c r="AL63" s="122">
        <v>16.197397087333332</v>
      </c>
      <c r="AM63" s="122">
        <v>99.967461591999992</v>
      </c>
      <c r="AN63" s="102">
        <v>35287.775376455</v>
      </c>
      <c r="AO63" s="102">
        <v>409.212584612</v>
      </c>
      <c r="AP63" s="102">
        <v>11499.224452669001</v>
      </c>
      <c r="AQ63" s="122">
        <v>6018.4075510040002</v>
      </c>
      <c r="AR63" s="122">
        <v>1152.1100754650001</v>
      </c>
      <c r="AS63" s="122">
        <v>447.67269769999996</v>
      </c>
      <c r="AT63" s="122">
        <v>53.672163596999994</v>
      </c>
      <c r="AU63" s="122">
        <v>3827.3619649030002</v>
      </c>
      <c r="AV63" s="102">
        <v>4597.7839595810001</v>
      </c>
      <c r="AW63" s="102">
        <v>16782.848616004998</v>
      </c>
      <c r="AX63" s="122">
        <v>5456.1895804409996</v>
      </c>
      <c r="AY63" s="122">
        <v>8373.0412340120001</v>
      </c>
      <c r="AZ63" s="122">
        <v>1016.855586012</v>
      </c>
      <c r="BA63" s="122">
        <v>27.984562855</v>
      </c>
      <c r="BB63" s="122">
        <v>113.848623745</v>
      </c>
      <c r="BC63" s="122">
        <v>33.964125650999996</v>
      </c>
      <c r="BD63" s="122">
        <v>1686.3481573899999</v>
      </c>
      <c r="BE63" s="122">
        <v>74.616745898999994</v>
      </c>
      <c r="BF63" s="122">
        <v>1998.7057635879999</v>
      </c>
    </row>
    <row r="64" spans="1:58" s="29" customFormat="1" x14ac:dyDescent="0.25">
      <c r="A64" s="37" t="s">
        <v>190</v>
      </c>
      <c r="B64" s="60">
        <v>4161.4275964460003</v>
      </c>
      <c r="C64" s="76">
        <v>68.526217071000005</v>
      </c>
      <c r="D64" s="76">
        <v>1491.2783383609999</v>
      </c>
      <c r="E64" s="61">
        <v>522.70763504599995</v>
      </c>
      <c r="F64" s="62">
        <v>184.572398037</v>
      </c>
      <c r="G64" s="62">
        <v>126.016298844</v>
      </c>
      <c r="H64" s="62">
        <v>6.7004686209999997</v>
      </c>
      <c r="I64" s="63">
        <v>651.281537813</v>
      </c>
      <c r="J64" s="76">
        <v>943.81065620100003</v>
      </c>
      <c r="K64" s="76">
        <v>1578.7597537070001</v>
      </c>
      <c r="L64" s="61">
        <v>477.71583546099998</v>
      </c>
      <c r="M64" s="62">
        <v>794.45024908699997</v>
      </c>
      <c r="N64" s="62">
        <v>28.190478935000002</v>
      </c>
      <c r="O64" s="62">
        <v>2.4193955730000001</v>
      </c>
      <c r="P64" s="62">
        <v>14.471667396999999</v>
      </c>
      <c r="Q64" s="62">
        <v>19.130115153999999</v>
      </c>
      <c r="R64" s="62">
        <v>231.063641679</v>
      </c>
      <c r="S64" s="63">
        <v>11.318370420999999</v>
      </c>
      <c r="T64" s="64">
        <v>79.052631106000007</v>
      </c>
      <c r="U64" s="53">
        <v>4139.2077543909991</v>
      </c>
      <c r="V64" s="53">
        <v>70.293963211999994</v>
      </c>
      <c r="W64" s="53">
        <v>1474.751226073</v>
      </c>
      <c r="X64" s="123">
        <v>541.01018226500003</v>
      </c>
      <c r="Y64" s="123">
        <v>181.05468906366664</v>
      </c>
      <c r="Z64" s="123">
        <v>122.92911324966667</v>
      </c>
      <c r="AA64" s="123">
        <v>6.2047198749999994</v>
      </c>
      <c r="AB64" s="123">
        <v>623.55252161966666</v>
      </c>
      <c r="AC64" s="53">
        <v>888.53134988433339</v>
      </c>
      <c r="AD64" s="53">
        <v>1614.6317977486665</v>
      </c>
      <c r="AE64" s="123">
        <v>480.12421425033335</v>
      </c>
      <c r="AF64" s="123">
        <v>789.76548702899993</v>
      </c>
      <c r="AG64" s="123">
        <v>40.702492287000005</v>
      </c>
      <c r="AH64" s="123">
        <v>5.2690093196666661</v>
      </c>
      <c r="AI64" s="123">
        <v>15.710918497666666</v>
      </c>
      <c r="AJ64" s="123">
        <v>19.501648150666664</v>
      </c>
      <c r="AK64" s="123">
        <v>250.05899992666664</v>
      </c>
      <c r="AL64" s="123">
        <v>13.499028287666667</v>
      </c>
      <c r="AM64" s="123">
        <v>90.999417472999994</v>
      </c>
      <c r="AN64" s="54">
        <v>37195.610410697001</v>
      </c>
      <c r="AO64" s="54">
        <v>357.24865720500003</v>
      </c>
      <c r="AP64" s="54">
        <v>11941.880578849001</v>
      </c>
      <c r="AQ64" s="124">
        <v>6290.7632056919992</v>
      </c>
      <c r="AR64" s="124">
        <v>1144.2550304780002</v>
      </c>
      <c r="AS64" s="124">
        <v>534.70491170100001</v>
      </c>
      <c r="AT64" s="124">
        <v>73.085510975000005</v>
      </c>
      <c r="AU64" s="124">
        <v>3899.0719200029998</v>
      </c>
      <c r="AV64" s="54">
        <v>4873.1944557919996</v>
      </c>
      <c r="AW64" s="54">
        <v>17996.253313193003</v>
      </c>
      <c r="AX64" s="124">
        <v>5146.4382681120005</v>
      </c>
      <c r="AY64" s="124">
        <v>9125.0739583440009</v>
      </c>
      <c r="AZ64" s="124">
        <v>1160.2372998769999</v>
      </c>
      <c r="BA64" s="124">
        <v>32.078096649000003</v>
      </c>
      <c r="BB64" s="124">
        <v>66.179573435000009</v>
      </c>
      <c r="BC64" s="124">
        <v>19.263860211999997</v>
      </c>
      <c r="BD64" s="124">
        <v>2249.7753789439998</v>
      </c>
      <c r="BE64" s="124">
        <v>197.20687762</v>
      </c>
      <c r="BF64" s="124">
        <v>2027.033405658</v>
      </c>
    </row>
    <row r="65" spans="1:58" s="29" customFormat="1" x14ac:dyDescent="0.25">
      <c r="A65" s="37" t="s">
        <v>191</v>
      </c>
      <c r="B65" s="60">
        <v>4097.4396286640003</v>
      </c>
      <c r="C65" s="76">
        <v>56.988292362999999</v>
      </c>
      <c r="D65" s="76">
        <v>1485.64906178</v>
      </c>
      <c r="E65" s="61">
        <v>503.99686243399998</v>
      </c>
      <c r="F65" s="62">
        <v>144.630175498</v>
      </c>
      <c r="G65" s="62">
        <v>93.060019292999996</v>
      </c>
      <c r="H65" s="62">
        <v>6.4746963859999997</v>
      </c>
      <c r="I65" s="63">
        <v>737.48730816900002</v>
      </c>
      <c r="J65" s="76">
        <v>1020.278887079</v>
      </c>
      <c r="K65" s="76">
        <v>1441.3043570140001</v>
      </c>
      <c r="L65" s="61">
        <v>451.65030707099999</v>
      </c>
      <c r="M65" s="62">
        <v>724.73329008600001</v>
      </c>
      <c r="N65" s="62">
        <v>44.753211270000001</v>
      </c>
      <c r="O65" s="62">
        <v>10.799188382000001</v>
      </c>
      <c r="P65" s="62">
        <v>15.267464588999999</v>
      </c>
      <c r="Q65" s="62">
        <v>20.118303703999999</v>
      </c>
      <c r="R65" s="62">
        <v>162.73490801200001</v>
      </c>
      <c r="S65" s="63">
        <v>11.2476839</v>
      </c>
      <c r="T65" s="64">
        <v>93.219030427999996</v>
      </c>
      <c r="U65" s="53">
        <v>4135.3902778820002</v>
      </c>
      <c r="V65" s="53">
        <v>65.87282634333333</v>
      </c>
      <c r="W65" s="53">
        <v>1471.5986582843332</v>
      </c>
      <c r="X65" s="123">
        <v>501.38968507433333</v>
      </c>
      <c r="Y65" s="123">
        <v>154.96834319433333</v>
      </c>
      <c r="Z65" s="123">
        <v>104.970144555</v>
      </c>
      <c r="AA65" s="123">
        <v>7.2140319106666668</v>
      </c>
      <c r="AB65" s="123">
        <v>703.0564535499999</v>
      </c>
      <c r="AC65" s="53">
        <v>973.46623663699995</v>
      </c>
      <c r="AD65" s="53">
        <v>1539.035778229</v>
      </c>
      <c r="AE65" s="123">
        <v>443.08537051866665</v>
      </c>
      <c r="AF65" s="123">
        <v>764.30159749799998</v>
      </c>
      <c r="AG65" s="123">
        <v>43.226077823000004</v>
      </c>
      <c r="AH65" s="123">
        <v>8.8564333126666668</v>
      </c>
      <c r="AI65" s="123">
        <v>15.086571988000001</v>
      </c>
      <c r="AJ65" s="123">
        <v>20.260160822333333</v>
      </c>
      <c r="AK65" s="123">
        <v>226.89819227266665</v>
      </c>
      <c r="AL65" s="123">
        <v>17.321373993666668</v>
      </c>
      <c r="AM65" s="123">
        <v>85.416778388333327</v>
      </c>
      <c r="AN65" s="54">
        <v>36159.765315306002</v>
      </c>
      <c r="AO65" s="54">
        <v>407.16858842900001</v>
      </c>
      <c r="AP65" s="54">
        <v>11713.993439684</v>
      </c>
      <c r="AQ65" s="124">
        <v>5816.7385894449999</v>
      </c>
      <c r="AR65" s="124">
        <v>1025.6782387969999</v>
      </c>
      <c r="AS65" s="124">
        <v>430.47239035499996</v>
      </c>
      <c r="AT65" s="124">
        <v>61.552057585</v>
      </c>
      <c r="AU65" s="124">
        <v>4379.5521635019995</v>
      </c>
      <c r="AV65" s="54">
        <v>4942.2706556930007</v>
      </c>
      <c r="AW65" s="54">
        <v>17279.473575876</v>
      </c>
      <c r="AX65" s="124">
        <v>4751.1750337120002</v>
      </c>
      <c r="AY65" s="124">
        <v>8718.9959996239995</v>
      </c>
      <c r="AZ65" s="124">
        <v>1086.5979186459999</v>
      </c>
      <c r="BA65" s="124">
        <v>38.825393806000001</v>
      </c>
      <c r="BB65" s="124">
        <v>63.127659324000007</v>
      </c>
      <c r="BC65" s="124">
        <v>57.520922119000005</v>
      </c>
      <c r="BD65" s="124">
        <v>2285.0006561939999</v>
      </c>
      <c r="BE65" s="124">
        <v>278.22999245099999</v>
      </c>
      <c r="BF65" s="124">
        <v>1816.8590556240001</v>
      </c>
    </row>
    <row r="66" spans="1:58" s="29" customFormat="1" x14ac:dyDescent="0.25">
      <c r="A66" s="37" t="s">
        <v>192</v>
      </c>
      <c r="B66" s="60">
        <v>4371.6734201569998</v>
      </c>
      <c r="C66" s="76">
        <v>83.060955680999996</v>
      </c>
      <c r="D66" s="76">
        <v>1485.5723256219999</v>
      </c>
      <c r="E66" s="61">
        <v>428.48318685999999</v>
      </c>
      <c r="F66" s="62">
        <v>147.375510045</v>
      </c>
      <c r="G66" s="62">
        <v>104.328654527</v>
      </c>
      <c r="H66" s="62">
        <v>3.958454739</v>
      </c>
      <c r="I66" s="63">
        <v>801.42651945099999</v>
      </c>
      <c r="J66" s="76">
        <v>1155.2086571120001</v>
      </c>
      <c r="K66" s="76">
        <v>1589.8253592899998</v>
      </c>
      <c r="L66" s="61">
        <v>484.53141205999998</v>
      </c>
      <c r="M66" s="62">
        <v>754.16388527399999</v>
      </c>
      <c r="N66" s="62">
        <v>55.549296773000002</v>
      </c>
      <c r="O66" s="62">
        <v>6.7388174369999998</v>
      </c>
      <c r="P66" s="62">
        <v>22.361646776000001</v>
      </c>
      <c r="Q66" s="62">
        <v>12.176903934</v>
      </c>
      <c r="R66" s="62">
        <v>242.35948738900001</v>
      </c>
      <c r="S66" s="63">
        <v>11.943909647</v>
      </c>
      <c r="T66" s="64">
        <v>58.006122452</v>
      </c>
      <c r="U66" s="53">
        <v>4355.492694863</v>
      </c>
      <c r="V66" s="53">
        <v>73.499898168999991</v>
      </c>
      <c r="W66" s="53">
        <v>1518.9983928936665</v>
      </c>
      <c r="X66" s="123">
        <v>519.45552776566672</v>
      </c>
      <c r="Y66" s="123">
        <v>151.57223637333334</v>
      </c>
      <c r="Z66" s="123">
        <v>96.884126023666667</v>
      </c>
      <c r="AA66" s="123">
        <v>4.180847694333333</v>
      </c>
      <c r="AB66" s="123">
        <v>746.90565503666664</v>
      </c>
      <c r="AC66" s="53">
        <v>1064.8096118533333</v>
      </c>
      <c r="AD66" s="53">
        <v>1613.2286297000003</v>
      </c>
      <c r="AE66" s="123">
        <v>441.10438322266663</v>
      </c>
      <c r="AF66" s="123">
        <v>779.73237126466665</v>
      </c>
      <c r="AG66" s="123">
        <v>44.281825696333335</v>
      </c>
      <c r="AH66" s="123">
        <v>10.536117866666666</v>
      </c>
      <c r="AI66" s="123">
        <v>24.131910921333333</v>
      </c>
      <c r="AJ66" s="123">
        <v>19.402272315666668</v>
      </c>
      <c r="AK66" s="123">
        <v>278.12707966966667</v>
      </c>
      <c r="AL66" s="123">
        <v>15.912668742999998</v>
      </c>
      <c r="AM66" s="123">
        <v>84.956162246999995</v>
      </c>
      <c r="AN66" s="54">
        <v>38103.655231487006</v>
      </c>
      <c r="AO66" s="54">
        <v>403.40157115100004</v>
      </c>
      <c r="AP66" s="54">
        <v>12063.755510519999</v>
      </c>
      <c r="AQ66" s="124">
        <v>5942.1370033010007</v>
      </c>
      <c r="AR66" s="124">
        <v>994.63073941000016</v>
      </c>
      <c r="AS66" s="124">
        <v>427.73831026400001</v>
      </c>
      <c r="AT66" s="124">
        <v>27.335243589000001</v>
      </c>
      <c r="AU66" s="124">
        <v>4671.9142139560008</v>
      </c>
      <c r="AV66" s="54">
        <v>5290.6940283140002</v>
      </c>
      <c r="AW66" s="54">
        <v>18442.201035212998</v>
      </c>
      <c r="AX66" s="124">
        <v>5010.9339002220004</v>
      </c>
      <c r="AY66" s="124">
        <v>9191.5430242309994</v>
      </c>
      <c r="AZ66" s="124">
        <v>939.27345669100009</v>
      </c>
      <c r="BA66" s="124">
        <v>37.429251899999997</v>
      </c>
      <c r="BB66" s="124">
        <v>52.647421256999998</v>
      </c>
      <c r="BC66" s="124">
        <v>45.780563729999997</v>
      </c>
      <c r="BD66" s="124">
        <v>2902.3510210140003</v>
      </c>
      <c r="BE66" s="124">
        <v>262.24239616799997</v>
      </c>
      <c r="BF66" s="124">
        <v>1903.603086289</v>
      </c>
    </row>
    <row r="67" spans="1:58" s="107" customFormat="1" x14ac:dyDescent="0.25">
      <c r="A67" s="100" t="s">
        <v>193</v>
      </c>
      <c r="B67" s="101">
        <v>4800.5889047199998</v>
      </c>
      <c r="C67" s="102">
        <v>104.761596063</v>
      </c>
      <c r="D67" s="102">
        <v>1640.8932809160001</v>
      </c>
      <c r="E67" s="103">
        <v>607.23335125400001</v>
      </c>
      <c r="F67" s="104">
        <v>140.86318259699999</v>
      </c>
      <c r="G67" s="104">
        <v>137.529028256</v>
      </c>
      <c r="H67" s="104">
        <v>88.845381536999994</v>
      </c>
      <c r="I67" s="105">
        <v>666.42233727200005</v>
      </c>
      <c r="J67" s="102">
        <v>1148.536738178</v>
      </c>
      <c r="K67" s="102">
        <v>1830.7719135759999</v>
      </c>
      <c r="L67" s="103">
        <v>488.166047177</v>
      </c>
      <c r="M67" s="104">
        <v>950.77153005299999</v>
      </c>
      <c r="N67" s="104">
        <v>61.09051213</v>
      </c>
      <c r="O67" s="104">
        <v>12.090182806</v>
      </c>
      <c r="P67" s="104">
        <v>31.602059679</v>
      </c>
      <c r="Q67" s="104">
        <v>13.144158102</v>
      </c>
      <c r="R67" s="104">
        <v>265.08739063899998</v>
      </c>
      <c r="S67" s="105">
        <v>8.8200329899999996</v>
      </c>
      <c r="T67" s="106">
        <v>75.625375986999998</v>
      </c>
      <c r="U67" s="102">
        <v>4545.1403635703336</v>
      </c>
      <c r="V67" s="102">
        <v>84.590415273666665</v>
      </c>
      <c r="W67" s="102">
        <v>1556.1779051693331</v>
      </c>
      <c r="X67" s="122">
        <v>541.67375623733335</v>
      </c>
      <c r="Y67" s="122">
        <v>140.81674658766667</v>
      </c>
      <c r="Z67" s="122">
        <v>117.37905973766665</v>
      </c>
      <c r="AA67" s="122">
        <v>104.90176231166667</v>
      </c>
      <c r="AB67" s="122">
        <v>651.40658029500003</v>
      </c>
      <c r="AC67" s="102">
        <v>1102.5330843270001</v>
      </c>
      <c r="AD67" s="102">
        <v>1717.812624447</v>
      </c>
      <c r="AE67" s="122">
        <v>468.10013043000004</v>
      </c>
      <c r="AF67" s="122">
        <v>854.57504181833337</v>
      </c>
      <c r="AG67" s="122">
        <v>62.784510617666662</v>
      </c>
      <c r="AH67" s="122">
        <v>12.030634712333333</v>
      </c>
      <c r="AI67" s="122">
        <v>27.688129390333334</v>
      </c>
      <c r="AJ67" s="122">
        <v>11.930489850999999</v>
      </c>
      <c r="AK67" s="122">
        <v>269.287254684</v>
      </c>
      <c r="AL67" s="122">
        <v>11.416432943333334</v>
      </c>
      <c r="AM67" s="122">
        <v>84.026334353333326</v>
      </c>
      <c r="AN67" s="102">
        <v>39241.603552385001</v>
      </c>
      <c r="AO67" s="102">
        <v>441.79465449600002</v>
      </c>
      <c r="AP67" s="102">
        <v>12143.348234252999</v>
      </c>
      <c r="AQ67" s="122">
        <v>6064.3471232399997</v>
      </c>
      <c r="AR67" s="122">
        <v>899.98448648600004</v>
      </c>
      <c r="AS67" s="122">
        <v>596.57516871899998</v>
      </c>
      <c r="AT67" s="122">
        <v>487.76220792299995</v>
      </c>
      <c r="AU67" s="122">
        <v>4094.6792478849998</v>
      </c>
      <c r="AV67" s="102">
        <v>5556.4800725260002</v>
      </c>
      <c r="AW67" s="102">
        <v>19070.059701239003</v>
      </c>
      <c r="AX67" s="122">
        <v>5161.1221634349995</v>
      </c>
      <c r="AY67" s="122">
        <v>9552.4848268079986</v>
      </c>
      <c r="AZ67" s="122">
        <v>1397.5381785700001</v>
      </c>
      <c r="BA67" s="122">
        <v>57.486580003</v>
      </c>
      <c r="BB67" s="122">
        <v>43.167509692000003</v>
      </c>
      <c r="BC67" s="122">
        <v>51.287096065</v>
      </c>
      <c r="BD67" s="122">
        <v>2636.6570293559998</v>
      </c>
      <c r="BE67" s="122">
        <v>170.31631730999999</v>
      </c>
      <c r="BF67" s="122">
        <v>2029.9208898710001</v>
      </c>
    </row>
    <row r="68" spans="1:58" s="29" customFormat="1" x14ac:dyDescent="0.25">
      <c r="A68" s="37" t="s">
        <v>194</v>
      </c>
      <c r="B68" s="60">
        <v>4159.8981269399992</v>
      </c>
      <c r="C68" s="76">
        <v>68.784556750999997</v>
      </c>
      <c r="D68" s="76">
        <v>1364.6012797859998</v>
      </c>
      <c r="E68" s="61">
        <v>445.58655413399998</v>
      </c>
      <c r="F68" s="62">
        <v>132.32203750799999</v>
      </c>
      <c r="G68" s="62">
        <v>128.12080307900001</v>
      </c>
      <c r="H68" s="62">
        <v>56.342466967999997</v>
      </c>
      <c r="I68" s="63">
        <v>602.22941809700001</v>
      </c>
      <c r="J68" s="76">
        <v>1052.5102535870001</v>
      </c>
      <c r="K68" s="76">
        <v>1588.7999690299998</v>
      </c>
      <c r="L68" s="61">
        <v>458.86521275899997</v>
      </c>
      <c r="M68" s="62">
        <v>830.40085413300005</v>
      </c>
      <c r="N68" s="62">
        <v>42.315316627000001</v>
      </c>
      <c r="O68" s="62">
        <v>14.793089236</v>
      </c>
      <c r="P68" s="62">
        <v>25.928004241</v>
      </c>
      <c r="Q68" s="62">
        <v>8.9415324009999999</v>
      </c>
      <c r="R68" s="62">
        <v>195.46948196299999</v>
      </c>
      <c r="S68" s="63">
        <v>12.086477670000001</v>
      </c>
      <c r="T68" s="64">
        <v>85.202067786000001</v>
      </c>
      <c r="U68" s="53">
        <v>4331.2949170556667</v>
      </c>
      <c r="V68" s="53">
        <v>83.207346312333343</v>
      </c>
      <c r="W68" s="53">
        <v>1440.3966067026668</v>
      </c>
      <c r="X68" s="123">
        <v>503.20304034300005</v>
      </c>
      <c r="Y68" s="123">
        <v>141.98945934666665</v>
      </c>
      <c r="Z68" s="123">
        <v>121.81660805966668</v>
      </c>
      <c r="AA68" s="123">
        <v>54.373538843666665</v>
      </c>
      <c r="AB68" s="123">
        <v>619.01396010966664</v>
      </c>
      <c r="AC68" s="53">
        <v>1053.2436790860002</v>
      </c>
      <c r="AD68" s="53">
        <v>1662.4796418653334</v>
      </c>
      <c r="AE68" s="123">
        <v>483.98357757100001</v>
      </c>
      <c r="AF68" s="123">
        <v>866.78809400399996</v>
      </c>
      <c r="AG68" s="123">
        <v>49.761705610333337</v>
      </c>
      <c r="AH68" s="123">
        <v>16.541128207333333</v>
      </c>
      <c r="AI68" s="123">
        <v>26.081161776666665</v>
      </c>
      <c r="AJ68" s="123">
        <v>10.298205772333334</v>
      </c>
      <c r="AK68" s="123">
        <v>197.97830518066667</v>
      </c>
      <c r="AL68" s="123">
        <v>11.047463743000002</v>
      </c>
      <c r="AM68" s="123">
        <v>91.967643089333322</v>
      </c>
      <c r="AN68" s="54">
        <v>37125.063325773001</v>
      </c>
      <c r="AO68" s="54">
        <v>375.26115624400001</v>
      </c>
      <c r="AP68" s="54">
        <v>11944.379692413</v>
      </c>
      <c r="AQ68" s="124">
        <v>6040.230240117</v>
      </c>
      <c r="AR68" s="124">
        <v>883.34777782700007</v>
      </c>
      <c r="AS68" s="124">
        <v>630.05161167300002</v>
      </c>
      <c r="AT68" s="124">
        <v>306.00708598699998</v>
      </c>
      <c r="AU68" s="124">
        <v>4084.7429768090001</v>
      </c>
      <c r="AV68" s="54">
        <v>5831.6986410110003</v>
      </c>
      <c r="AW68" s="54">
        <v>16738.429464366</v>
      </c>
      <c r="AX68" s="124">
        <v>4784.2759903449996</v>
      </c>
      <c r="AY68" s="124">
        <v>8045.7245903369994</v>
      </c>
      <c r="AZ68" s="124">
        <v>1159.6333796470001</v>
      </c>
      <c r="BA68" s="124">
        <v>84.754682591000005</v>
      </c>
      <c r="BB68" s="124">
        <v>25.787205989999997</v>
      </c>
      <c r="BC68" s="124">
        <v>45.409235723999998</v>
      </c>
      <c r="BD68" s="124">
        <v>2440.3790145769999</v>
      </c>
      <c r="BE68" s="124">
        <v>152.465365155</v>
      </c>
      <c r="BF68" s="124">
        <v>2235.2943717389999</v>
      </c>
    </row>
    <row r="69" spans="1:58" x14ac:dyDescent="0.25">
      <c r="A69" s="37" t="s">
        <v>195</v>
      </c>
      <c r="B69" s="60">
        <v>4178.2740431809998</v>
      </c>
      <c r="C69" s="76">
        <v>107.010657318</v>
      </c>
      <c r="D69" s="76">
        <v>1368.6941199530002</v>
      </c>
      <c r="E69" s="61">
        <v>470.23806378500001</v>
      </c>
      <c r="F69" s="62">
        <v>135.348061336</v>
      </c>
      <c r="G69" s="62">
        <v>144.62464062999999</v>
      </c>
      <c r="H69" s="62">
        <v>68.107566624</v>
      </c>
      <c r="I69" s="63">
        <v>550.37578757799997</v>
      </c>
      <c r="J69" s="76">
        <v>947.691130165</v>
      </c>
      <c r="K69" s="76">
        <v>1669.6146546100003</v>
      </c>
      <c r="L69" s="61">
        <v>545.20890094900005</v>
      </c>
      <c r="M69" s="62">
        <v>822.64582249</v>
      </c>
      <c r="N69" s="62">
        <v>37.942793051999999</v>
      </c>
      <c r="O69" s="62">
        <v>6.680091161</v>
      </c>
      <c r="P69" s="62">
        <v>25.705672567000001</v>
      </c>
      <c r="Q69" s="62">
        <v>16.319004695</v>
      </c>
      <c r="R69" s="62">
        <v>204.82613678199999</v>
      </c>
      <c r="S69" s="63">
        <v>10.286232913999999</v>
      </c>
      <c r="T69" s="64">
        <v>85.263481135000006</v>
      </c>
      <c r="U69" s="53">
        <v>4143.1172171589997</v>
      </c>
      <c r="V69" s="53">
        <v>83.386321497333327</v>
      </c>
      <c r="W69" s="53">
        <v>1373.746417179</v>
      </c>
      <c r="X69" s="123">
        <v>481.04565824599996</v>
      </c>
      <c r="Y69" s="123">
        <v>138.197443902</v>
      </c>
      <c r="Z69" s="123">
        <v>137.92109840833334</v>
      </c>
      <c r="AA69" s="123">
        <v>51.690319535666667</v>
      </c>
      <c r="AB69" s="123">
        <v>564.89189708699996</v>
      </c>
      <c r="AC69" s="53">
        <v>958.69333091366661</v>
      </c>
      <c r="AD69" s="53">
        <v>1640.9694072323332</v>
      </c>
      <c r="AE69" s="123">
        <v>504.31302618733326</v>
      </c>
      <c r="AF69" s="123">
        <v>823.97472619666667</v>
      </c>
      <c r="AG69" s="123">
        <v>53.40116346766667</v>
      </c>
      <c r="AH69" s="123">
        <v>15.958337989666669</v>
      </c>
      <c r="AI69" s="123">
        <v>25.962881549333332</v>
      </c>
      <c r="AJ69" s="123">
        <v>11.488610038666666</v>
      </c>
      <c r="AK69" s="123">
        <v>195.89544267266669</v>
      </c>
      <c r="AL69" s="123">
        <v>9.9752191303333344</v>
      </c>
      <c r="AM69" s="123">
        <v>86.321740336666679</v>
      </c>
      <c r="AN69" s="54">
        <v>35116.118982806001</v>
      </c>
      <c r="AO69" s="54">
        <v>521.57902382899999</v>
      </c>
      <c r="AP69" s="54">
        <v>11007.286366984001</v>
      </c>
      <c r="AQ69" s="124">
        <v>5519.3203525389999</v>
      </c>
      <c r="AR69" s="124">
        <v>830.66551400699996</v>
      </c>
      <c r="AS69" s="124">
        <v>638.55055500599997</v>
      </c>
      <c r="AT69" s="124">
        <v>300.03642548900001</v>
      </c>
      <c r="AU69" s="124">
        <v>3718.7135199429995</v>
      </c>
      <c r="AV69" s="54">
        <v>5038.6885794089994</v>
      </c>
      <c r="AW69" s="54">
        <v>16626.313376078</v>
      </c>
      <c r="AX69" s="124">
        <v>5119.1809534589993</v>
      </c>
      <c r="AY69" s="124">
        <v>7741.9079597400005</v>
      </c>
      <c r="AZ69" s="124">
        <v>1241.3906579119998</v>
      </c>
      <c r="BA69" s="124">
        <v>127.381917757</v>
      </c>
      <c r="BB69" s="124">
        <v>60.542058875999999</v>
      </c>
      <c r="BC69" s="124">
        <v>36.122137195999997</v>
      </c>
      <c r="BD69" s="124">
        <v>2140.0154664900001</v>
      </c>
      <c r="BE69" s="124">
        <v>159.77222464800002</v>
      </c>
      <c r="BF69" s="124">
        <v>1922.2516365060001</v>
      </c>
    </row>
    <row r="70" spans="1:58" x14ac:dyDescent="0.25">
      <c r="A70" s="37" t="s">
        <v>196</v>
      </c>
      <c r="B70" s="60">
        <v>3956.3615749830001</v>
      </c>
      <c r="C70" s="76">
        <v>101.741805086</v>
      </c>
      <c r="D70" s="76">
        <v>1349.0220012899999</v>
      </c>
      <c r="E70" s="61">
        <v>474.33826555899998</v>
      </c>
      <c r="F70" s="62">
        <v>147.73823636899999</v>
      </c>
      <c r="G70" s="62">
        <v>145.59256079900001</v>
      </c>
      <c r="H70" s="62">
        <v>68.600206489000001</v>
      </c>
      <c r="I70" s="63">
        <v>512.75273207400005</v>
      </c>
      <c r="J70" s="76">
        <v>796.82489029700002</v>
      </c>
      <c r="K70" s="76">
        <v>1633.2313229410001</v>
      </c>
      <c r="L70" s="61">
        <v>560.28961071900005</v>
      </c>
      <c r="M70" s="62">
        <v>778.54088237200006</v>
      </c>
      <c r="N70" s="62">
        <v>37.349009207000002</v>
      </c>
      <c r="O70" s="62">
        <v>13.946331419</v>
      </c>
      <c r="P70" s="62">
        <v>33.479498933999999</v>
      </c>
      <c r="Q70" s="62">
        <v>11.295221918999999</v>
      </c>
      <c r="R70" s="62">
        <v>183.25108994000001</v>
      </c>
      <c r="S70" s="63">
        <v>15.079678431</v>
      </c>
      <c r="T70" s="64">
        <v>75.541555368999994</v>
      </c>
      <c r="U70" s="53">
        <v>4084.8996992170009</v>
      </c>
      <c r="V70" s="53">
        <v>122.99009870266667</v>
      </c>
      <c r="W70" s="53">
        <v>1359.9784534683333</v>
      </c>
      <c r="X70" s="123">
        <v>487.04224187266664</v>
      </c>
      <c r="Y70" s="123">
        <v>136.14583959833334</v>
      </c>
      <c r="Z70" s="123">
        <v>142.20058489666667</v>
      </c>
      <c r="AA70" s="123">
        <v>77.701636672999996</v>
      </c>
      <c r="AB70" s="123">
        <v>516.88815042766669</v>
      </c>
      <c r="AC70" s="53">
        <v>842.02203573899999</v>
      </c>
      <c r="AD70" s="53">
        <v>1666.8679447633333</v>
      </c>
      <c r="AE70" s="123">
        <v>560.15006981599993</v>
      </c>
      <c r="AF70" s="123">
        <v>803.89650918000007</v>
      </c>
      <c r="AG70" s="123">
        <v>45.733257676666675</v>
      </c>
      <c r="AH70" s="123">
        <v>10.138627058333332</v>
      </c>
      <c r="AI70" s="123">
        <v>28.791357289999997</v>
      </c>
      <c r="AJ70" s="123">
        <v>14.708513428666668</v>
      </c>
      <c r="AK70" s="123">
        <v>189.18204609766667</v>
      </c>
      <c r="AL70" s="123">
        <v>14.267564216000002</v>
      </c>
      <c r="AM70" s="123">
        <v>93.041166543666677</v>
      </c>
      <c r="AN70" s="54">
        <v>33213.081461422997</v>
      </c>
      <c r="AO70" s="54">
        <v>553.28258070300001</v>
      </c>
      <c r="AP70" s="54">
        <v>10581.595062503999</v>
      </c>
      <c r="AQ70" s="124">
        <v>5567.100877412</v>
      </c>
      <c r="AR70" s="124">
        <v>854.50812454100003</v>
      </c>
      <c r="AS70" s="124">
        <v>574.53153338599998</v>
      </c>
      <c r="AT70" s="124">
        <v>309.14154942300001</v>
      </c>
      <c r="AU70" s="124">
        <v>3276.3129777419999</v>
      </c>
      <c r="AV70" s="54">
        <v>4390.2037462489998</v>
      </c>
      <c r="AW70" s="54">
        <v>15837.045817142001</v>
      </c>
      <c r="AX70" s="124">
        <v>5435.4502467830007</v>
      </c>
      <c r="AY70" s="124">
        <v>7011.9522400259993</v>
      </c>
      <c r="AZ70" s="124">
        <v>1002.886821882</v>
      </c>
      <c r="BA70" s="124">
        <v>34.513151018999999</v>
      </c>
      <c r="BB70" s="124">
        <v>53.145808256000002</v>
      </c>
      <c r="BC70" s="124">
        <v>48.743641494000002</v>
      </c>
      <c r="BD70" s="124">
        <v>2059.2681901840001</v>
      </c>
      <c r="BE70" s="124">
        <v>191.08571749800001</v>
      </c>
      <c r="BF70" s="124">
        <v>1850.9542548250001</v>
      </c>
    </row>
    <row r="71" spans="1:58" s="107" customFormat="1" x14ac:dyDescent="0.25">
      <c r="A71" s="100" t="s">
        <v>197</v>
      </c>
      <c r="B71" s="101">
        <v>4215.8571443390001</v>
      </c>
      <c r="C71" s="102">
        <v>81.947794634000005</v>
      </c>
      <c r="D71" s="102">
        <v>1422.015046127</v>
      </c>
      <c r="E71" s="103">
        <v>525.32342915200002</v>
      </c>
      <c r="F71" s="104">
        <v>149.31863418899999</v>
      </c>
      <c r="G71" s="104">
        <v>131.29658118899999</v>
      </c>
      <c r="H71" s="104">
        <v>2.1500901880000001</v>
      </c>
      <c r="I71" s="105">
        <v>613.92631140900005</v>
      </c>
      <c r="J71" s="102">
        <v>872.02991317700003</v>
      </c>
      <c r="K71" s="102">
        <v>1764.9165347670003</v>
      </c>
      <c r="L71" s="103">
        <v>640.99000540300005</v>
      </c>
      <c r="M71" s="104">
        <v>817.48458337900001</v>
      </c>
      <c r="N71" s="104">
        <v>38.239003265999997</v>
      </c>
      <c r="O71" s="104">
        <v>13.447093184</v>
      </c>
      <c r="P71" s="104">
        <v>34.552764418999999</v>
      </c>
      <c r="Q71" s="104">
        <v>14.324720620000001</v>
      </c>
      <c r="R71" s="104">
        <v>189.124937945</v>
      </c>
      <c r="S71" s="105">
        <v>16.753426551</v>
      </c>
      <c r="T71" s="106">
        <v>74.947855634000007</v>
      </c>
      <c r="U71" s="102">
        <v>4014.5901552216669</v>
      </c>
      <c r="V71" s="102">
        <v>90.911325202333344</v>
      </c>
      <c r="W71" s="102">
        <v>1343.8236360853332</v>
      </c>
      <c r="X71" s="122">
        <v>474.81933809133335</v>
      </c>
      <c r="Y71" s="122">
        <v>146.513269122</v>
      </c>
      <c r="Z71" s="122">
        <v>126.98142409933332</v>
      </c>
      <c r="AA71" s="122">
        <v>29.03879310666667</v>
      </c>
      <c r="AB71" s="122">
        <v>566.47081166600003</v>
      </c>
      <c r="AC71" s="102">
        <v>799.24741089833333</v>
      </c>
      <c r="AD71" s="102">
        <v>1687.0641307946667</v>
      </c>
      <c r="AE71" s="122">
        <v>595.61419240166663</v>
      </c>
      <c r="AF71" s="122">
        <v>771.73409296266664</v>
      </c>
      <c r="AG71" s="122">
        <v>44.542758265666663</v>
      </c>
      <c r="AH71" s="122">
        <v>10.834485859333334</v>
      </c>
      <c r="AI71" s="122">
        <v>34.248107247666667</v>
      </c>
      <c r="AJ71" s="122">
        <v>12.515654303333333</v>
      </c>
      <c r="AK71" s="122">
        <v>201.23642513566665</v>
      </c>
      <c r="AL71" s="122">
        <v>16.338414618666665</v>
      </c>
      <c r="AM71" s="122">
        <v>93.543652241000004</v>
      </c>
      <c r="AN71" s="102">
        <v>34868.225370315005</v>
      </c>
      <c r="AO71" s="102">
        <v>470.50488353200001</v>
      </c>
      <c r="AP71" s="102">
        <v>11458.427323918</v>
      </c>
      <c r="AQ71" s="122">
        <v>6064.7355613130003</v>
      </c>
      <c r="AR71" s="122">
        <v>958.12571349400002</v>
      </c>
      <c r="AS71" s="122">
        <v>573.36246003099996</v>
      </c>
      <c r="AT71" s="122">
        <v>89.157950706000008</v>
      </c>
      <c r="AU71" s="122">
        <v>3773.0456383739993</v>
      </c>
      <c r="AV71" s="102">
        <v>4447.2151984920001</v>
      </c>
      <c r="AW71" s="102">
        <v>16338.799455426999</v>
      </c>
      <c r="AX71" s="122">
        <v>5282.586452478</v>
      </c>
      <c r="AY71" s="122">
        <v>7337.3985431439996</v>
      </c>
      <c r="AZ71" s="122">
        <v>1188.2552962060001</v>
      </c>
      <c r="BA71" s="122">
        <v>39.429056424000002</v>
      </c>
      <c r="BB71" s="122">
        <v>70.801601903000005</v>
      </c>
      <c r="BC71" s="122">
        <v>39.721453617000002</v>
      </c>
      <c r="BD71" s="122">
        <v>2188.9379175590002</v>
      </c>
      <c r="BE71" s="122">
        <v>191.66913409599999</v>
      </c>
      <c r="BF71" s="122">
        <v>2153.2785089460003</v>
      </c>
    </row>
    <row r="72" spans="1:58" x14ac:dyDescent="0.25">
      <c r="A72" s="37" t="s">
        <v>198</v>
      </c>
      <c r="B72" s="60">
        <v>4280.0113596330002</v>
      </c>
      <c r="C72" s="76">
        <v>79.372634821000005</v>
      </c>
      <c r="D72" s="76">
        <v>1584.1036219880002</v>
      </c>
      <c r="E72" s="61">
        <v>625.18091690200004</v>
      </c>
      <c r="F72" s="62">
        <v>147.52663890100001</v>
      </c>
      <c r="G72" s="62">
        <v>92.905806724000001</v>
      </c>
      <c r="H72" s="62">
        <v>18.494918342999998</v>
      </c>
      <c r="I72" s="63">
        <v>699.99534111800006</v>
      </c>
      <c r="J72" s="76">
        <v>732.88411956599998</v>
      </c>
      <c r="K72" s="76">
        <v>1793.7399104179999</v>
      </c>
      <c r="L72" s="61">
        <v>643.09276710699999</v>
      </c>
      <c r="M72" s="62">
        <v>841.62812771899996</v>
      </c>
      <c r="N72" s="62">
        <v>33.866846824</v>
      </c>
      <c r="O72" s="62">
        <v>12.76238219</v>
      </c>
      <c r="P72" s="62">
        <v>33.936125005000001</v>
      </c>
      <c r="Q72" s="62">
        <v>14.511908684</v>
      </c>
      <c r="R72" s="62">
        <v>197.932417466</v>
      </c>
      <c r="S72" s="63">
        <v>16.009335423</v>
      </c>
      <c r="T72" s="64">
        <v>89.911072840000003</v>
      </c>
      <c r="U72" s="53">
        <v>4293.384750211334</v>
      </c>
      <c r="V72" s="53">
        <v>63.984927746000004</v>
      </c>
      <c r="W72" s="53">
        <v>1519.2083568123335</v>
      </c>
      <c r="X72" s="123">
        <v>604.83427525900004</v>
      </c>
      <c r="Y72" s="123">
        <v>137.67672178533334</v>
      </c>
      <c r="Z72" s="123">
        <v>101.92723083800001</v>
      </c>
      <c r="AA72" s="123">
        <v>5.9090232389999997</v>
      </c>
      <c r="AB72" s="123">
        <v>668.86110569100003</v>
      </c>
      <c r="AC72" s="53">
        <v>775.13850821100004</v>
      </c>
      <c r="AD72" s="53">
        <v>1835.5978787296667</v>
      </c>
      <c r="AE72" s="123">
        <v>648.36020946799999</v>
      </c>
      <c r="AF72" s="123">
        <v>840.08617417033327</v>
      </c>
      <c r="AG72" s="123">
        <v>46.242988771</v>
      </c>
      <c r="AH72" s="123">
        <v>12.520450941666667</v>
      </c>
      <c r="AI72" s="123">
        <v>45.945723774333338</v>
      </c>
      <c r="AJ72" s="123">
        <v>13.381037582999999</v>
      </c>
      <c r="AK72" s="123">
        <v>211.36687721966666</v>
      </c>
      <c r="AL72" s="123">
        <v>17.694416801666666</v>
      </c>
      <c r="AM72" s="123">
        <v>99.455078712333332</v>
      </c>
      <c r="AN72" s="54">
        <v>36091.564753254002</v>
      </c>
      <c r="AO72" s="54">
        <v>289.88981198499999</v>
      </c>
      <c r="AP72" s="54">
        <v>13035.026077855</v>
      </c>
      <c r="AQ72" s="124">
        <v>7073.9086803499995</v>
      </c>
      <c r="AR72" s="124">
        <v>1025.4946532869999</v>
      </c>
      <c r="AS72" s="124">
        <v>480.30674316799997</v>
      </c>
      <c r="AT72" s="124">
        <v>87.084298436000012</v>
      </c>
      <c r="AU72" s="124">
        <v>4368.2317026139999</v>
      </c>
      <c r="AV72" s="54">
        <v>3971.9173704320001</v>
      </c>
      <c r="AW72" s="54">
        <v>16638.882218605002</v>
      </c>
      <c r="AX72" s="124">
        <v>5355.3707356940004</v>
      </c>
      <c r="AY72" s="124">
        <v>7402.6744669950003</v>
      </c>
      <c r="AZ72" s="124">
        <v>1314.3805243530001</v>
      </c>
      <c r="BA72" s="124">
        <v>54.428388679999998</v>
      </c>
      <c r="BB72" s="124">
        <v>103.039147077</v>
      </c>
      <c r="BC72" s="124">
        <v>49.428446296000004</v>
      </c>
      <c r="BD72" s="124">
        <v>2164.219611689</v>
      </c>
      <c r="BE72" s="124">
        <v>195.340897821</v>
      </c>
      <c r="BF72" s="124">
        <v>2155.8492743769998</v>
      </c>
    </row>
    <row r="73" spans="1:58" x14ac:dyDescent="0.25">
      <c r="A73" s="37" t="s">
        <v>199</v>
      </c>
      <c r="B73" s="60">
        <v>4323.9119729840004</v>
      </c>
      <c r="C73" s="76">
        <v>76.808330745000006</v>
      </c>
      <c r="D73" s="76">
        <v>1600.3012839480002</v>
      </c>
      <c r="E73" s="61">
        <v>583.54733632800003</v>
      </c>
      <c r="F73" s="62">
        <v>162.79543797400001</v>
      </c>
      <c r="G73" s="62">
        <v>122.75550059</v>
      </c>
      <c r="H73" s="62">
        <v>10.552749575</v>
      </c>
      <c r="I73" s="63">
        <v>720.65025948100003</v>
      </c>
      <c r="J73" s="76">
        <v>759.805496436</v>
      </c>
      <c r="K73" s="76">
        <v>1785.313975544</v>
      </c>
      <c r="L73" s="61">
        <v>607.55390443900001</v>
      </c>
      <c r="M73" s="62">
        <v>846.35244881400001</v>
      </c>
      <c r="N73" s="62">
        <v>33.728219371000002</v>
      </c>
      <c r="O73" s="62">
        <v>10.179589164999999</v>
      </c>
      <c r="P73" s="62">
        <v>24.922589138999999</v>
      </c>
      <c r="Q73" s="62">
        <v>15.591205356</v>
      </c>
      <c r="R73" s="62">
        <v>232.74624297599999</v>
      </c>
      <c r="S73" s="63">
        <v>14.239776284</v>
      </c>
      <c r="T73" s="64">
        <v>101.682886311</v>
      </c>
      <c r="U73" s="53">
        <v>4356.1972493246667</v>
      </c>
      <c r="V73" s="53">
        <v>70.253081452666663</v>
      </c>
      <c r="W73" s="53">
        <v>1567.2321649053331</v>
      </c>
      <c r="X73" s="123">
        <v>601.78568188733334</v>
      </c>
      <c r="Y73" s="123">
        <v>152.44867891066667</v>
      </c>
      <c r="Z73" s="123">
        <v>101.15951225733333</v>
      </c>
      <c r="AA73" s="123">
        <v>14.801448164666667</v>
      </c>
      <c r="AB73" s="123">
        <v>697.03684368533334</v>
      </c>
      <c r="AC73" s="53">
        <v>709.02986226699988</v>
      </c>
      <c r="AD73" s="53">
        <v>1907.1819906840001</v>
      </c>
      <c r="AE73" s="123">
        <v>664.51418168033331</v>
      </c>
      <c r="AF73" s="123">
        <v>883.93356565366673</v>
      </c>
      <c r="AG73" s="123">
        <v>39.502833990333336</v>
      </c>
      <c r="AH73" s="123">
        <v>10.411865038666667</v>
      </c>
      <c r="AI73" s="123">
        <v>29.838771341333331</v>
      </c>
      <c r="AJ73" s="123">
        <v>18.190716758333334</v>
      </c>
      <c r="AK73" s="123">
        <v>245.01277681833332</v>
      </c>
      <c r="AL73" s="123">
        <v>15.777279403</v>
      </c>
      <c r="AM73" s="123">
        <v>102.50015001566665</v>
      </c>
      <c r="AN73" s="54">
        <v>36722.955713199997</v>
      </c>
      <c r="AO73" s="54">
        <v>310.83852345499997</v>
      </c>
      <c r="AP73" s="54">
        <v>12680.656046306001</v>
      </c>
      <c r="AQ73" s="124">
        <v>6991.2846704490003</v>
      </c>
      <c r="AR73" s="124">
        <v>1001.269942067</v>
      </c>
      <c r="AS73" s="124">
        <v>482.09878596599998</v>
      </c>
      <c r="AT73" s="124">
        <v>137.89431205300002</v>
      </c>
      <c r="AU73" s="124">
        <v>4068.1083357710004</v>
      </c>
      <c r="AV73" s="54">
        <v>4053.8044933249998</v>
      </c>
      <c r="AW73" s="54">
        <v>17336.132227987</v>
      </c>
      <c r="AX73" s="124">
        <v>5949.2667551080003</v>
      </c>
      <c r="AY73" s="124">
        <v>7282.5765397380001</v>
      </c>
      <c r="AZ73" s="124">
        <v>1142.7301828310001</v>
      </c>
      <c r="BA73" s="124">
        <v>44.177049006000004</v>
      </c>
      <c r="BB73" s="124">
        <v>68.563531437999998</v>
      </c>
      <c r="BC73" s="124">
        <v>58.452145441000006</v>
      </c>
      <c r="BD73" s="124">
        <v>2563.5706561239999</v>
      </c>
      <c r="BE73" s="124">
        <v>226.795368301</v>
      </c>
      <c r="BF73" s="124">
        <v>2341.524422127</v>
      </c>
    </row>
    <row r="74" spans="1:58" x14ac:dyDescent="0.25">
      <c r="A74" s="37" t="s">
        <v>200</v>
      </c>
      <c r="B74" s="60">
        <v>4425.7521970689995</v>
      </c>
      <c r="C74" s="76">
        <v>65.455883170999996</v>
      </c>
      <c r="D74" s="76">
        <v>1592.0108998989999</v>
      </c>
      <c r="E74" s="61">
        <v>607.18822745299997</v>
      </c>
      <c r="F74" s="62">
        <v>133.942441489</v>
      </c>
      <c r="G74" s="62">
        <v>106.00773962300001</v>
      </c>
      <c r="H74" s="62">
        <v>57.119466459999998</v>
      </c>
      <c r="I74" s="63">
        <v>687.75302487399995</v>
      </c>
      <c r="J74" s="76">
        <v>767.156572127</v>
      </c>
      <c r="K74" s="76">
        <v>1921.7700274690001</v>
      </c>
      <c r="L74" s="61">
        <v>676.44321766400003</v>
      </c>
      <c r="M74" s="62">
        <v>887.141517067</v>
      </c>
      <c r="N74" s="62">
        <v>41.246359419999997</v>
      </c>
      <c r="O74" s="62">
        <v>10.866239816</v>
      </c>
      <c r="P74" s="62">
        <v>8.3150970199999996</v>
      </c>
      <c r="Q74" s="62">
        <v>19.112975208999998</v>
      </c>
      <c r="R74" s="62">
        <v>266.87484276800001</v>
      </c>
      <c r="S74" s="63">
        <v>11.769778505</v>
      </c>
      <c r="T74" s="64">
        <v>79.358814402999997</v>
      </c>
      <c r="U74" s="53">
        <v>4356.0780188993331</v>
      </c>
      <c r="V74" s="53">
        <v>70.089340222666678</v>
      </c>
      <c r="W74" s="53">
        <v>1550.7608959440001</v>
      </c>
      <c r="X74" s="123">
        <v>587.44262091466669</v>
      </c>
      <c r="Y74" s="123">
        <v>136.179347312</v>
      </c>
      <c r="Z74" s="123">
        <v>124.55719370000001</v>
      </c>
      <c r="AA74" s="123">
        <v>25.962753785999997</v>
      </c>
      <c r="AB74" s="123">
        <v>676.61898023133335</v>
      </c>
      <c r="AC74" s="53">
        <v>755.91340386566662</v>
      </c>
      <c r="AD74" s="53">
        <v>1878.7616349320001</v>
      </c>
      <c r="AE74" s="123">
        <v>651.81874340933325</v>
      </c>
      <c r="AF74" s="123">
        <v>872.88915147766659</v>
      </c>
      <c r="AG74" s="123">
        <v>44.389221379333328</v>
      </c>
      <c r="AH74" s="123">
        <v>12.420316268666667</v>
      </c>
      <c r="AI74" s="123">
        <v>13.817469905999999</v>
      </c>
      <c r="AJ74" s="123">
        <v>15.646763915333333</v>
      </c>
      <c r="AK74" s="123">
        <v>252.41067237633334</v>
      </c>
      <c r="AL74" s="123">
        <v>15.369296199333334</v>
      </c>
      <c r="AM74" s="123">
        <v>100.55274393500001</v>
      </c>
      <c r="AN74" s="54">
        <v>35667.889634738996</v>
      </c>
      <c r="AO74" s="54">
        <v>265.54521365300002</v>
      </c>
      <c r="AP74" s="54">
        <v>12238.44377865</v>
      </c>
      <c r="AQ74" s="124">
        <v>6970.2957075480008</v>
      </c>
      <c r="AR74" s="124">
        <v>956.18821672000001</v>
      </c>
      <c r="AS74" s="124">
        <v>510.35532913300005</v>
      </c>
      <c r="AT74" s="124">
        <v>135.02775394599999</v>
      </c>
      <c r="AU74" s="124">
        <v>3666.576771303</v>
      </c>
      <c r="AV74" s="54">
        <v>3869.9300618429997</v>
      </c>
      <c r="AW74" s="54">
        <v>17058.640902603998</v>
      </c>
      <c r="AX74" s="124">
        <v>5773.4322664869997</v>
      </c>
      <c r="AY74" s="124">
        <v>7196.4108386890002</v>
      </c>
      <c r="AZ74" s="124">
        <v>1091.1799005299999</v>
      </c>
      <c r="BA74" s="124">
        <v>66.680120615999996</v>
      </c>
      <c r="BB74" s="124">
        <v>34.717401602000002</v>
      </c>
      <c r="BC74" s="124">
        <v>49.275769612999994</v>
      </c>
      <c r="BD74" s="124">
        <v>2580.5178135900001</v>
      </c>
      <c r="BE74" s="124">
        <v>266.42679147699999</v>
      </c>
      <c r="BF74" s="124">
        <v>2235.3296779889997</v>
      </c>
    </row>
    <row r="75" spans="1:58" s="107" customFormat="1" x14ac:dyDescent="0.25">
      <c r="A75" s="100" t="s">
        <v>201</v>
      </c>
      <c r="B75" s="101">
        <v>4472.9482841139998</v>
      </c>
      <c r="C75" s="102">
        <v>97.491262958999997</v>
      </c>
      <c r="D75" s="102">
        <v>1518.521680718</v>
      </c>
      <c r="E75" s="103">
        <v>536.14245734500003</v>
      </c>
      <c r="F75" s="104">
        <v>122.403787986</v>
      </c>
      <c r="G75" s="104">
        <v>99.983031303000004</v>
      </c>
      <c r="H75" s="104">
        <v>70.858319238000007</v>
      </c>
      <c r="I75" s="105">
        <v>689.13408484599995</v>
      </c>
      <c r="J75" s="102">
        <v>808.44096991799995</v>
      </c>
      <c r="K75" s="102">
        <v>1952.48540884</v>
      </c>
      <c r="L75" s="103">
        <v>673.33110653599999</v>
      </c>
      <c r="M75" s="104">
        <v>869.88868135899997</v>
      </c>
      <c r="N75" s="104">
        <v>45.173777694999998</v>
      </c>
      <c r="O75" s="104">
        <v>7.2891033949999997</v>
      </c>
      <c r="P75" s="104">
        <v>8.2698805699999998</v>
      </c>
      <c r="Q75" s="104">
        <v>11.166696533</v>
      </c>
      <c r="R75" s="104">
        <v>324.53899630500001</v>
      </c>
      <c r="S75" s="105">
        <v>12.827166447</v>
      </c>
      <c r="T75" s="106">
        <v>96.008961678999995</v>
      </c>
      <c r="U75" s="102">
        <v>4435.8531959796665</v>
      </c>
      <c r="V75" s="102">
        <v>85.119491029000002</v>
      </c>
      <c r="W75" s="102">
        <v>1526.813696162</v>
      </c>
      <c r="X75" s="122">
        <v>565.45316300299999</v>
      </c>
      <c r="Y75" s="122">
        <v>130.49302520399999</v>
      </c>
      <c r="Z75" s="122">
        <v>102.93640805833333</v>
      </c>
      <c r="AA75" s="122">
        <v>54.779558354333325</v>
      </c>
      <c r="AB75" s="122">
        <v>673.15154154233335</v>
      </c>
      <c r="AC75" s="102">
        <v>765.65137576233337</v>
      </c>
      <c r="AD75" s="102">
        <v>1959.3105871636667</v>
      </c>
      <c r="AE75" s="122">
        <v>670.66833262633338</v>
      </c>
      <c r="AF75" s="122">
        <v>876.69208038333329</v>
      </c>
      <c r="AG75" s="122">
        <v>50.795103073999996</v>
      </c>
      <c r="AH75" s="122">
        <v>8.6441295766666659</v>
      </c>
      <c r="AI75" s="122">
        <v>8.2275112926666658</v>
      </c>
      <c r="AJ75" s="122">
        <v>16.208323052666668</v>
      </c>
      <c r="AK75" s="122">
        <v>315.45837272099999</v>
      </c>
      <c r="AL75" s="122">
        <v>12.616734437</v>
      </c>
      <c r="AM75" s="122">
        <v>98.958045862666665</v>
      </c>
      <c r="AN75" s="102">
        <v>34259.846342673001</v>
      </c>
      <c r="AO75" s="102">
        <v>308.09168295699999</v>
      </c>
      <c r="AP75" s="102">
        <v>11857.616186735999</v>
      </c>
      <c r="AQ75" s="122">
        <v>6638.8341266180005</v>
      </c>
      <c r="AR75" s="122">
        <v>896.38243532899992</v>
      </c>
      <c r="AS75" s="122">
        <v>473.20384975100001</v>
      </c>
      <c r="AT75" s="122">
        <v>346.01401962799997</v>
      </c>
      <c r="AU75" s="122">
        <v>3503.1817554099998</v>
      </c>
      <c r="AV75" s="102">
        <v>3862.0851519739999</v>
      </c>
      <c r="AW75" s="102">
        <v>16399.083567559999</v>
      </c>
      <c r="AX75" s="122">
        <v>5228.5436480480003</v>
      </c>
      <c r="AY75" s="122">
        <v>6608.2230616449997</v>
      </c>
      <c r="AZ75" s="122">
        <v>1395.8023637880001</v>
      </c>
      <c r="BA75" s="122">
        <v>57.755482125</v>
      </c>
      <c r="BB75" s="122">
        <v>62.069241083999998</v>
      </c>
      <c r="BC75" s="122">
        <v>39.238675251000004</v>
      </c>
      <c r="BD75" s="122">
        <v>2855.0012658779997</v>
      </c>
      <c r="BE75" s="122">
        <v>152.449829741</v>
      </c>
      <c r="BF75" s="122">
        <v>1832.9697534459997</v>
      </c>
    </row>
    <row r="76" spans="1:58" x14ac:dyDescent="0.25">
      <c r="A76" s="37" t="s">
        <v>202</v>
      </c>
      <c r="B76" s="60">
        <v>4725.4264010229999</v>
      </c>
      <c r="C76" s="76">
        <v>102.590129563</v>
      </c>
      <c r="D76" s="76">
        <v>1498.2576457119999</v>
      </c>
      <c r="E76" s="61">
        <v>586.34933146599997</v>
      </c>
      <c r="F76" s="62">
        <v>109.38099266499999</v>
      </c>
      <c r="G76" s="62">
        <v>97.963363822000005</v>
      </c>
      <c r="H76" s="62">
        <v>74.890371006999999</v>
      </c>
      <c r="I76" s="63">
        <v>629.67358675200001</v>
      </c>
      <c r="J76" s="76">
        <v>885.79524036299995</v>
      </c>
      <c r="K76" s="76">
        <v>2146.4356571779999</v>
      </c>
      <c r="L76" s="61">
        <v>623.77886554700001</v>
      </c>
      <c r="M76" s="62">
        <v>1056.448408147</v>
      </c>
      <c r="N76" s="62">
        <v>43.686434353999999</v>
      </c>
      <c r="O76" s="62">
        <v>4.2924622540000001</v>
      </c>
      <c r="P76" s="62">
        <v>12.538221753</v>
      </c>
      <c r="Q76" s="62">
        <v>15.22926614</v>
      </c>
      <c r="R76" s="62">
        <v>376.86659360900001</v>
      </c>
      <c r="S76" s="63">
        <v>13.595405374</v>
      </c>
      <c r="T76" s="64">
        <v>92.347728207000003</v>
      </c>
      <c r="U76" s="53">
        <v>4636.5600882669996</v>
      </c>
      <c r="V76" s="53">
        <v>115.40978464333334</v>
      </c>
      <c r="W76" s="53">
        <v>1473.5230901896666</v>
      </c>
      <c r="X76" s="123">
        <v>537.31978466266662</v>
      </c>
      <c r="Y76" s="123">
        <v>130.83889471999998</v>
      </c>
      <c r="Z76" s="123">
        <v>92.718825225999993</v>
      </c>
      <c r="AA76" s="123">
        <v>61.768230889333331</v>
      </c>
      <c r="AB76" s="123">
        <v>650.87735469166671</v>
      </c>
      <c r="AC76" s="53">
        <v>822.68305601433315</v>
      </c>
      <c r="AD76" s="53">
        <v>2123.7548996626665</v>
      </c>
      <c r="AE76" s="123">
        <v>662.55512104799993</v>
      </c>
      <c r="AF76" s="123">
        <v>1009.7155482909999</v>
      </c>
      <c r="AG76" s="123">
        <v>57.614847806999997</v>
      </c>
      <c r="AH76" s="123">
        <v>5.8179027543333328</v>
      </c>
      <c r="AI76" s="123">
        <v>12.078782045333334</v>
      </c>
      <c r="AJ76" s="123">
        <v>16.376147890000002</v>
      </c>
      <c r="AK76" s="123">
        <v>347.37305322200001</v>
      </c>
      <c r="AL76" s="123">
        <v>12.223496604999999</v>
      </c>
      <c r="AM76" s="123">
        <v>101.18925775700001</v>
      </c>
      <c r="AN76" s="54">
        <v>35421.643027055004</v>
      </c>
      <c r="AO76" s="54">
        <v>406.303694264</v>
      </c>
      <c r="AP76" s="54">
        <v>11614.895185765001</v>
      </c>
      <c r="AQ76" s="124">
        <v>6255.9040661260005</v>
      </c>
      <c r="AR76" s="124">
        <v>898.55522083699998</v>
      </c>
      <c r="AS76" s="124">
        <v>413.70812018499998</v>
      </c>
      <c r="AT76" s="124">
        <v>541.62574698699996</v>
      </c>
      <c r="AU76" s="124">
        <v>3505.1020316300001</v>
      </c>
      <c r="AV76" s="54">
        <v>3872.2489795470001</v>
      </c>
      <c r="AW76" s="54">
        <v>17768.460818501</v>
      </c>
      <c r="AX76" s="124">
        <v>5039.7913611219992</v>
      </c>
      <c r="AY76" s="124">
        <v>7516.3643962690003</v>
      </c>
      <c r="AZ76" s="124">
        <v>1533.0852033050001</v>
      </c>
      <c r="BA76" s="124">
        <v>46.641356164999998</v>
      </c>
      <c r="BB76" s="124">
        <v>86.504183455000003</v>
      </c>
      <c r="BC76" s="124">
        <v>35.489639879999999</v>
      </c>
      <c r="BD76" s="124">
        <v>3301.8797080889999</v>
      </c>
      <c r="BE76" s="124">
        <v>208.70497021599999</v>
      </c>
      <c r="BF76" s="124">
        <v>1759.7343489780001</v>
      </c>
    </row>
    <row r="77" spans="1:58" x14ac:dyDescent="0.25">
      <c r="A77" s="37" t="s">
        <v>203</v>
      </c>
      <c r="B77" s="60">
        <v>4867.9888951109997</v>
      </c>
      <c r="C77" s="76">
        <v>95.364216024000001</v>
      </c>
      <c r="D77" s="76">
        <v>1583.7899861320002</v>
      </c>
      <c r="E77" s="61">
        <v>623.74569338100002</v>
      </c>
      <c r="F77" s="62">
        <v>136.995667602</v>
      </c>
      <c r="G77" s="62">
        <v>92.552360735999997</v>
      </c>
      <c r="H77" s="62">
        <v>101.68029892</v>
      </c>
      <c r="I77" s="63">
        <v>628.81596549300002</v>
      </c>
      <c r="J77" s="76">
        <v>944.231499676</v>
      </c>
      <c r="K77" s="76">
        <v>2171.7971843659998</v>
      </c>
      <c r="L77" s="61">
        <v>672.41673130200002</v>
      </c>
      <c r="M77" s="62">
        <v>980.78521588399997</v>
      </c>
      <c r="N77" s="62">
        <v>60.138627051999997</v>
      </c>
      <c r="O77" s="62">
        <v>16.014143533999999</v>
      </c>
      <c r="P77" s="62">
        <v>22.563197044999999</v>
      </c>
      <c r="Q77" s="62">
        <v>15.085533345</v>
      </c>
      <c r="R77" s="62">
        <v>388.61937857300001</v>
      </c>
      <c r="S77" s="63">
        <v>16.174357630999999</v>
      </c>
      <c r="T77" s="64">
        <v>72.806008912999999</v>
      </c>
      <c r="U77" s="53">
        <v>4812.8944901219993</v>
      </c>
      <c r="V77" s="53">
        <v>100.91446054866667</v>
      </c>
      <c r="W77" s="53">
        <v>1563.0894865376667</v>
      </c>
      <c r="X77" s="123">
        <v>606.64591882233333</v>
      </c>
      <c r="Y77" s="123">
        <v>131.74477258700003</v>
      </c>
      <c r="Z77" s="123">
        <v>92.873366737333342</v>
      </c>
      <c r="AA77" s="123">
        <v>76.224144656666667</v>
      </c>
      <c r="AB77" s="123">
        <v>655.60128373433338</v>
      </c>
      <c r="AC77" s="53">
        <v>870.54445152100004</v>
      </c>
      <c r="AD77" s="53">
        <v>2199.3675378456669</v>
      </c>
      <c r="AE77" s="123">
        <v>673.59980623566673</v>
      </c>
      <c r="AF77" s="123">
        <v>1027.9360456996667</v>
      </c>
      <c r="AG77" s="123">
        <v>66.944569183666673</v>
      </c>
      <c r="AH77" s="123">
        <v>12.809693868333333</v>
      </c>
      <c r="AI77" s="123">
        <v>17.704534738333333</v>
      </c>
      <c r="AJ77" s="123">
        <v>13.464175313666667</v>
      </c>
      <c r="AK77" s="123">
        <v>372.16323787133337</v>
      </c>
      <c r="AL77" s="123">
        <v>14.745474934999999</v>
      </c>
      <c r="AM77" s="123">
        <v>78.978553669000007</v>
      </c>
      <c r="AN77" s="54">
        <v>37675.920738838002</v>
      </c>
      <c r="AO77" s="54">
        <v>375.24078646200002</v>
      </c>
      <c r="AP77" s="54">
        <v>12636.811270138998</v>
      </c>
      <c r="AQ77" s="124">
        <v>6921.1574190479996</v>
      </c>
      <c r="AR77" s="124">
        <v>1051.106583196</v>
      </c>
      <c r="AS77" s="124">
        <v>395.494485145</v>
      </c>
      <c r="AT77" s="124">
        <v>502.15796274299998</v>
      </c>
      <c r="AU77" s="124">
        <v>3766.8948200069999</v>
      </c>
      <c r="AV77" s="54">
        <v>4009.8199684199999</v>
      </c>
      <c r="AW77" s="54">
        <v>18946.478408864001</v>
      </c>
      <c r="AX77" s="124">
        <v>5740.1134325140001</v>
      </c>
      <c r="AY77" s="124">
        <v>7270.5860177819995</v>
      </c>
      <c r="AZ77" s="124">
        <v>2118.330005755</v>
      </c>
      <c r="BA77" s="124">
        <v>108.65913196</v>
      </c>
      <c r="BB77" s="124">
        <v>70.029402572999999</v>
      </c>
      <c r="BC77" s="124">
        <v>52.554233680000003</v>
      </c>
      <c r="BD77" s="124">
        <v>3330.5709731959996</v>
      </c>
      <c r="BE77" s="124">
        <v>255.63521140399999</v>
      </c>
      <c r="BF77" s="124">
        <v>1707.570304953</v>
      </c>
    </row>
    <row r="78" spans="1:58" x14ac:dyDescent="0.25">
      <c r="A78" s="37" t="s">
        <v>204</v>
      </c>
      <c r="B78" s="60">
        <v>5024.9131969619993</v>
      </c>
      <c r="C78" s="76">
        <v>66.972853047000001</v>
      </c>
      <c r="D78" s="76">
        <v>1621.299577453</v>
      </c>
      <c r="E78" s="61">
        <v>617.27511460100004</v>
      </c>
      <c r="F78" s="62">
        <v>159.005357694</v>
      </c>
      <c r="G78" s="62">
        <v>113.053730969</v>
      </c>
      <c r="H78" s="62">
        <v>108.213832653</v>
      </c>
      <c r="I78" s="63">
        <v>623.75154153599999</v>
      </c>
      <c r="J78" s="76">
        <v>988.447448528</v>
      </c>
      <c r="K78" s="76">
        <v>2277.689548497</v>
      </c>
      <c r="L78" s="61">
        <v>674.38593814599994</v>
      </c>
      <c r="M78" s="62">
        <v>1115.103065814</v>
      </c>
      <c r="N78" s="62">
        <v>43.237344215999997</v>
      </c>
      <c r="O78" s="62">
        <v>10.169146343</v>
      </c>
      <c r="P78" s="62">
        <v>20.905820113000001</v>
      </c>
      <c r="Q78" s="62">
        <v>11.937661318</v>
      </c>
      <c r="R78" s="62">
        <v>374.63734047499997</v>
      </c>
      <c r="S78" s="63">
        <v>27.313232072000002</v>
      </c>
      <c r="T78" s="64">
        <v>70.503769437000003</v>
      </c>
      <c r="U78" s="53">
        <v>4998.0035318536666</v>
      </c>
      <c r="V78" s="53">
        <v>70.516298302666669</v>
      </c>
      <c r="W78" s="53">
        <v>1593.2446408879998</v>
      </c>
      <c r="X78" s="123">
        <v>613.96050155866658</v>
      </c>
      <c r="Y78" s="123">
        <v>146.64402490966665</v>
      </c>
      <c r="Z78" s="123">
        <v>96.16121698900001</v>
      </c>
      <c r="AA78" s="123">
        <v>112.03929439933331</v>
      </c>
      <c r="AB78" s="123">
        <v>624.43960303133338</v>
      </c>
      <c r="AC78" s="53">
        <v>941.96965898799999</v>
      </c>
      <c r="AD78" s="53">
        <v>2316.8648460796667</v>
      </c>
      <c r="AE78" s="123">
        <v>695.56362296733334</v>
      </c>
      <c r="AF78" s="123">
        <v>1106.6560531803334</v>
      </c>
      <c r="AG78" s="123">
        <v>61.961461115666673</v>
      </c>
      <c r="AH78" s="123">
        <v>12.778765375000001</v>
      </c>
      <c r="AI78" s="123">
        <v>20.595598217666666</v>
      </c>
      <c r="AJ78" s="123">
        <v>14.858555515000001</v>
      </c>
      <c r="AK78" s="123">
        <v>378.82437644633336</v>
      </c>
      <c r="AL78" s="123">
        <v>25.626413262333333</v>
      </c>
      <c r="AM78" s="123">
        <v>75.408087595333328</v>
      </c>
      <c r="AN78" s="54">
        <v>38256.480128112002</v>
      </c>
      <c r="AO78" s="54">
        <v>314.28405996000004</v>
      </c>
      <c r="AP78" s="54">
        <v>12789.575062978</v>
      </c>
      <c r="AQ78" s="124">
        <v>6876.9656677470002</v>
      </c>
      <c r="AR78" s="124">
        <v>1327.768425103</v>
      </c>
      <c r="AS78" s="124">
        <v>393.82247808400001</v>
      </c>
      <c r="AT78" s="124">
        <v>489.92841677700005</v>
      </c>
      <c r="AU78" s="124">
        <v>3701.090075267</v>
      </c>
      <c r="AV78" s="54">
        <v>4229.9748333269999</v>
      </c>
      <c r="AW78" s="54">
        <v>19556.956118888</v>
      </c>
      <c r="AX78" s="124">
        <v>6365.5919470159997</v>
      </c>
      <c r="AY78" s="124">
        <v>7761.1097828530001</v>
      </c>
      <c r="AZ78" s="124">
        <v>1725.589191046</v>
      </c>
      <c r="BA78" s="124">
        <v>67.503980411000001</v>
      </c>
      <c r="BB78" s="124">
        <v>55.160482560999995</v>
      </c>
      <c r="BC78" s="124">
        <v>57.639082103000007</v>
      </c>
      <c r="BD78" s="124">
        <v>3223.4708965030004</v>
      </c>
      <c r="BE78" s="124">
        <v>300.89075639500004</v>
      </c>
      <c r="BF78" s="124">
        <v>1365.690052959</v>
      </c>
    </row>
    <row r="79" spans="1:58" s="107" customFormat="1" x14ac:dyDescent="0.25">
      <c r="A79" s="100" t="s">
        <v>205</v>
      </c>
      <c r="B79" s="101">
        <v>5239.2679525659996</v>
      </c>
      <c r="C79" s="102">
        <v>143.74825524299999</v>
      </c>
      <c r="D79" s="102">
        <v>1798.7571904029999</v>
      </c>
      <c r="E79" s="103">
        <v>638.41509834800001</v>
      </c>
      <c r="F79" s="104">
        <v>178.04803140300001</v>
      </c>
      <c r="G79" s="104">
        <v>103.789540475</v>
      </c>
      <c r="H79" s="104">
        <v>179.118608913</v>
      </c>
      <c r="I79" s="105">
        <v>699.38591126400001</v>
      </c>
      <c r="J79" s="102">
        <v>1025.7713078070001</v>
      </c>
      <c r="K79" s="102">
        <v>2186.7600135839998</v>
      </c>
      <c r="L79" s="103">
        <v>645.11244844600003</v>
      </c>
      <c r="M79" s="104">
        <v>978.35823295399996</v>
      </c>
      <c r="N79" s="104">
        <v>33.637921929000001</v>
      </c>
      <c r="O79" s="104">
        <v>21.471513348999999</v>
      </c>
      <c r="P79" s="104">
        <v>16.916142620999999</v>
      </c>
      <c r="Q79" s="104">
        <v>13.225252886</v>
      </c>
      <c r="R79" s="104">
        <v>430.27671947800002</v>
      </c>
      <c r="S79" s="105">
        <v>47.761781921000001</v>
      </c>
      <c r="T79" s="106">
        <v>84.231185529000001</v>
      </c>
      <c r="U79" s="102">
        <v>5141.0089528580002</v>
      </c>
      <c r="V79" s="102">
        <v>90.905575237666653</v>
      </c>
      <c r="W79" s="102">
        <v>1684.2475734299999</v>
      </c>
      <c r="X79" s="122">
        <v>632.48176904333332</v>
      </c>
      <c r="Y79" s="122">
        <v>160.85981554266667</v>
      </c>
      <c r="Z79" s="122">
        <v>99.490138828999989</v>
      </c>
      <c r="AA79" s="122">
        <v>141.330917481</v>
      </c>
      <c r="AB79" s="122">
        <v>650.08493253400002</v>
      </c>
      <c r="AC79" s="102">
        <v>979.30593006666675</v>
      </c>
      <c r="AD79" s="102">
        <v>2299.2048719183331</v>
      </c>
      <c r="AE79" s="122">
        <v>676.231112983</v>
      </c>
      <c r="AF79" s="122">
        <v>1103.3727566089999</v>
      </c>
      <c r="AG79" s="122">
        <v>46.483510850666669</v>
      </c>
      <c r="AH79" s="122">
        <v>14.841342405000001</v>
      </c>
      <c r="AI79" s="122">
        <v>18.840313407</v>
      </c>
      <c r="AJ79" s="122">
        <v>13.908773845333334</v>
      </c>
      <c r="AK79" s="122">
        <v>398.82219278966664</v>
      </c>
      <c r="AL79" s="122">
        <v>26.704869028666668</v>
      </c>
      <c r="AM79" s="122">
        <v>87.345002205333344</v>
      </c>
      <c r="AN79" s="102">
        <v>37500.119986849997</v>
      </c>
      <c r="AO79" s="102">
        <v>353.40229417</v>
      </c>
      <c r="AP79" s="102">
        <v>12558.196290450998</v>
      </c>
      <c r="AQ79" s="122">
        <v>6683.6306312340002</v>
      </c>
      <c r="AR79" s="122">
        <v>1261.738687496</v>
      </c>
      <c r="AS79" s="122">
        <v>335.29625309999994</v>
      </c>
      <c r="AT79" s="122">
        <v>497.58921306399998</v>
      </c>
      <c r="AU79" s="122">
        <v>3779.9415055570003</v>
      </c>
      <c r="AV79" s="102">
        <v>4475.906677598</v>
      </c>
      <c r="AW79" s="102">
        <v>18610.193997311995</v>
      </c>
      <c r="AX79" s="122">
        <v>5787.6660663490002</v>
      </c>
      <c r="AY79" s="122">
        <v>7510.3678102130007</v>
      </c>
      <c r="AZ79" s="122">
        <v>1316.5655416940001</v>
      </c>
      <c r="BA79" s="122">
        <v>72.350909989000002</v>
      </c>
      <c r="BB79" s="122">
        <v>51.540122578999998</v>
      </c>
      <c r="BC79" s="122">
        <v>65.212885229999998</v>
      </c>
      <c r="BD79" s="122">
        <v>3527.1490576079996</v>
      </c>
      <c r="BE79" s="122">
        <v>279.34160365000002</v>
      </c>
      <c r="BF79" s="122">
        <v>1502.420727319</v>
      </c>
    </row>
    <row r="80" spans="1:58" x14ac:dyDescent="0.25">
      <c r="A80" s="37" t="s">
        <v>206</v>
      </c>
      <c r="B80" s="60">
        <v>5007.8711388699994</v>
      </c>
      <c r="C80" s="76">
        <v>85.948404393000004</v>
      </c>
      <c r="D80" s="76">
        <v>1631.129141073</v>
      </c>
      <c r="E80" s="61">
        <v>586.64889575300003</v>
      </c>
      <c r="F80" s="62">
        <v>168.81428980499999</v>
      </c>
      <c r="G80" s="62">
        <v>95.272354041</v>
      </c>
      <c r="H80" s="62">
        <v>185.986659938</v>
      </c>
      <c r="I80" s="63">
        <v>594.40694153599998</v>
      </c>
      <c r="J80" s="76">
        <v>1075.944131057</v>
      </c>
      <c r="K80" s="76">
        <v>2142.5882650209996</v>
      </c>
      <c r="L80" s="61">
        <v>847.63805815499995</v>
      </c>
      <c r="M80" s="62">
        <v>644.22727491000001</v>
      </c>
      <c r="N80" s="62">
        <v>99.242847759</v>
      </c>
      <c r="O80" s="62">
        <v>8.6835014449999992</v>
      </c>
      <c r="P80" s="62">
        <v>11.669187923999999</v>
      </c>
      <c r="Q80" s="62">
        <v>17.679498219999999</v>
      </c>
      <c r="R80" s="62">
        <v>498.689038729</v>
      </c>
      <c r="S80" s="63">
        <v>14.758857879000001</v>
      </c>
      <c r="T80" s="64">
        <v>72.261197326000001</v>
      </c>
      <c r="U80" s="53">
        <v>5010.6612795326673</v>
      </c>
      <c r="V80" s="53">
        <v>82.489737328000004</v>
      </c>
      <c r="W80" s="53">
        <v>1675.9052067060002</v>
      </c>
      <c r="X80" s="123">
        <v>613.16003577266667</v>
      </c>
      <c r="Y80" s="123">
        <v>183.25942758099998</v>
      </c>
      <c r="Z80" s="123">
        <v>102.65226186699999</v>
      </c>
      <c r="AA80" s="123">
        <v>189.05114234833331</v>
      </c>
      <c r="AB80" s="123">
        <v>587.78233913700012</v>
      </c>
      <c r="AC80" s="53">
        <v>1077.7945060566665</v>
      </c>
      <c r="AD80" s="53">
        <v>2086.9878184723329</v>
      </c>
      <c r="AE80" s="123">
        <v>815.37522305366656</v>
      </c>
      <c r="AF80" s="123">
        <v>667.53901437466675</v>
      </c>
      <c r="AG80" s="123">
        <v>70.345044425333342</v>
      </c>
      <c r="AH80" s="123">
        <v>9.4592858453333335</v>
      </c>
      <c r="AI80" s="123">
        <v>11.235017221999998</v>
      </c>
      <c r="AJ80" s="123">
        <v>20.443167391666666</v>
      </c>
      <c r="AK80" s="123">
        <v>470.41091815333328</v>
      </c>
      <c r="AL80" s="123">
        <v>22.180148006333336</v>
      </c>
      <c r="AM80" s="123">
        <v>87.484010969666656</v>
      </c>
      <c r="AN80" s="54">
        <v>37231.237466915001</v>
      </c>
      <c r="AO80" s="54">
        <v>377.08221946200001</v>
      </c>
      <c r="AP80" s="54">
        <v>12487.417702324999</v>
      </c>
      <c r="AQ80" s="124">
        <v>6668.2432316049999</v>
      </c>
      <c r="AR80" s="124">
        <v>1300.085202837</v>
      </c>
      <c r="AS80" s="124">
        <v>366.774829522</v>
      </c>
      <c r="AT80" s="124">
        <v>697.69265846600001</v>
      </c>
      <c r="AU80" s="124">
        <v>3454.6217798950001</v>
      </c>
      <c r="AV80" s="54">
        <v>4701.476329528</v>
      </c>
      <c r="AW80" s="54">
        <v>18176.127439371001</v>
      </c>
      <c r="AX80" s="124">
        <v>6227.2065203950006</v>
      </c>
      <c r="AY80" s="124">
        <v>6137.7041301109994</v>
      </c>
      <c r="AZ80" s="124">
        <v>1787.972792371</v>
      </c>
      <c r="BA80" s="124">
        <v>46.292778064000004</v>
      </c>
      <c r="BB80" s="124">
        <v>51.214053981999996</v>
      </c>
      <c r="BC80" s="124">
        <v>40.646945166999998</v>
      </c>
      <c r="BD80" s="124">
        <v>3637.1146796970002</v>
      </c>
      <c r="BE80" s="124">
        <v>247.97553958399999</v>
      </c>
      <c r="BF80" s="124">
        <v>1489.133776229</v>
      </c>
    </row>
    <row r="81" spans="1:58" x14ac:dyDescent="0.25">
      <c r="A81" s="37" t="s">
        <v>207</v>
      </c>
      <c r="B81" s="60">
        <v>5360.0701389819997</v>
      </c>
      <c r="C81" s="76">
        <v>79.578104674000002</v>
      </c>
      <c r="D81" s="76">
        <v>1678.08119562</v>
      </c>
      <c r="E81" s="61">
        <v>632.59914723199995</v>
      </c>
      <c r="F81" s="62">
        <v>171.08161461500001</v>
      </c>
      <c r="G81" s="62">
        <v>96.466936977000003</v>
      </c>
      <c r="H81" s="62">
        <v>177.26444435600001</v>
      </c>
      <c r="I81" s="63">
        <v>600.66905243999997</v>
      </c>
      <c r="J81" s="76">
        <v>1176.045739182</v>
      </c>
      <c r="K81" s="76">
        <v>2343.4088507769998</v>
      </c>
      <c r="L81" s="61">
        <v>836.60989739399997</v>
      </c>
      <c r="M81" s="62">
        <v>821.26694755999995</v>
      </c>
      <c r="N81" s="62">
        <v>61.657161975999998</v>
      </c>
      <c r="O81" s="62">
        <v>7.1908525540000001</v>
      </c>
      <c r="P81" s="62">
        <v>17.328464321999999</v>
      </c>
      <c r="Q81" s="62">
        <v>18.31669372</v>
      </c>
      <c r="R81" s="62">
        <v>563.70426968599998</v>
      </c>
      <c r="S81" s="63">
        <v>17.334563565</v>
      </c>
      <c r="T81" s="64">
        <v>82.956248728999995</v>
      </c>
      <c r="U81" s="53">
        <v>5243.2428859033344</v>
      </c>
      <c r="V81" s="53">
        <v>89.634199554000006</v>
      </c>
      <c r="W81" s="53">
        <v>1659.1097053180001</v>
      </c>
      <c r="X81" s="123">
        <v>608.34373042366667</v>
      </c>
      <c r="Y81" s="123">
        <v>183.11976157966669</v>
      </c>
      <c r="Z81" s="123">
        <v>96.91368107933333</v>
      </c>
      <c r="AA81" s="123">
        <v>172.81915100966668</v>
      </c>
      <c r="AB81" s="123">
        <v>597.91338122566674</v>
      </c>
      <c r="AC81" s="53">
        <v>1127.4220167546666</v>
      </c>
      <c r="AD81" s="53">
        <v>2272.9069405633336</v>
      </c>
      <c r="AE81" s="123">
        <v>842.70729427866672</v>
      </c>
      <c r="AF81" s="123">
        <v>722.96343087433343</v>
      </c>
      <c r="AG81" s="123">
        <v>69.489246079666671</v>
      </c>
      <c r="AH81" s="123">
        <v>8.3281536220000003</v>
      </c>
      <c r="AI81" s="123">
        <v>14.821213668666667</v>
      </c>
      <c r="AJ81" s="123">
        <v>18.587460916000001</v>
      </c>
      <c r="AK81" s="123">
        <v>580.61959001299999</v>
      </c>
      <c r="AL81" s="123">
        <v>15.390551111000001</v>
      </c>
      <c r="AM81" s="123">
        <v>94.17002371333335</v>
      </c>
      <c r="AN81" s="54">
        <v>40252.098681227006</v>
      </c>
      <c r="AO81" s="54">
        <v>446.25421405899999</v>
      </c>
      <c r="AP81" s="54">
        <v>12812.718729656001</v>
      </c>
      <c r="AQ81" s="124">
        <v>6920.8786356319997</v>
      </c>
      <c r="AR81" s="124">
        <v>1361.285335967</v>
      </c>
      <c r="AS81" s="124">
        <v>350.27844006700002</v>
      </c>
      <c r="AT81" s="124">
        <v>568.49250689499991</v>
      </c>
      <c r="AU81" s="124">
        <v>3611.7838110949997</v>
      </c>
      <c r="AV81" s="54">
        <v>5130.6270594140005</v>
      </c>
      <c r="AW81" s="54">
        <v>20211.260482975005</v>
      </c>
      <c r="AX81" s="124">
        <v>7193.8931410410005</v>
      </c>
      <c r="AY81" s="124">
        <v>6459.2534740820001</v>
      </c>
      <c r="AZ81" s="124">
        <v>1930.95787195</v>
      </c>
      <c r="BA81" s="124">
        <v>40.745898800999996</v>
      </c>
      <c r="BB81" s="124">
        <v>67.551926969999997</v>
      </c>
      <c r="BC81" s="124">
        <v>32.380540847999995</v>
      </c>
      <c r="BD81" s="124">
        <v>4321.6161430370003</v>
      </c>
      <c r="BE81" s="124">
        <v>164.861486246</v>
      </c>
      <c r="BF81" s="124">
        <v>1651.238195123</v>
      </c>
    </row>
    <row r="82" spans="1:58" x14ac:dyDescent="0.25">
      <c r="A82" s="37" t="s">
        <v>208</v>
      </c>
      <c r="B82" s="60">
        <v>5370.0538814390002</v>
      </c>
      <c r="C82" s="76">
        <v>91.676236643999999</v>
      </c>
      <c r="D82" s="76">
        <v>1672.915380246</v>
      </c>
      <c r="E82" s="61">
        <v>595.95147284200004</v>
      </c>
      <c r="F82" s="62">
        <v>166.26879422100001</v>
      </c>
      <c r="G82" s="62">
        <v>116.391401817</v>
      </c>
      <c r="H82" s="62">
        <v>159.29846879600001</v>
      </c>
      <c r="I82" s="63">
        <v>635.00524256999995</v>
      </c>
      <c r="J82" s="76">
        <v>1245.0080816449999</v>
      </c>
      <c r="K82" s="76">
        <v>2294.4747287929999</v>
      </c>
      <c r="L82" s="61">
        <v>828.11527333599997</v>
      </c>
      <c r="M82" s="62">
        <v>821.73025869000003</v>
      </c>
      <c r="N82" s="62">
        <v>65.126874645000001</v>
      </c>
      <c r="O82" s="62">
        <v>6.21675427</v>
      </c>
      <c r="P82" s="62">
        <v>29.401090118999999</v>
      </c>
      <c r="Q82" s="62">
        <v>13.168544236000001</v>
      </c>
      <c r="R82" s="62">
        <v>511.43127368400002</v>
      </c>
      <c r="S82" s="63">
        <v>19.284659813000001</v>
      </c>
      <c r="T82" s="64">
        <v>65.979454110999995</v>
      </c>
      <c r="U82" s="53">
        <v>5372.702166164333</v>
      </c>
      <c r="V82" s="53">
        <v>99.174070415666662</v>
      </c>
      <c r="W82" s="53">
        <v>1645.9603518433332</v>
      </c>
      <c r="X82" s="123">
        <v>586.81013985499999</v>
      </c>
      <c r="Y82" s="123">
        <v>175.69363607833336</v>
      </c>
      <c r="Z82" s="123">
        <v>96.740574310333329</v>
      </c>
      <c r="AA82" s="123">
        <v>161.98890067266666</v>
      </c>
      <c r="AB82" s="123">
        <v>624.72710092699992</v>
      </c>
      <c r="AC82" s="53">
        <v>1176.4243150963334</v>
      </c>
      <c r="AD82" s="53">
        <v>2362.7356828853335</v>
      </c>
      <c r="AE82" s="123">
        <v>853.63332073999993</v>
      </c>
      <c r="AF82" s="123">
        <v>841.38382809999996</v>
      </c>
      <c r="AG82" s="123">
        <v>80.388524297333333</v>
      </c>
      <c r="AH82" s="123">
        <v>6.7147890353333333</v>
      </c>
      <c r="AI82" s="123">
        <v>21.847143696666667</v>
      </c>
      <c r="AJ82" s="123">
        <v>13.369511088666668</v>
      </c>
      <c r="AK82" s="123">
        <v>523.37493911599995</v>
      </c>
      <c r="AL82" s="123">
        <v>22.023626811333333</v>
      </c>
      <c r="AM82" s="123">
        <v>88.407745923666667</v>
      </c>
      <c r="AN82" s="54">
        <v>40014.990665161</v>
      </c>
      <c r="AO82" s="54">
        <v>384.068133655</v>
      </c>
      <c r="AP82" s="54">
        <v>12521.609103123001</v>
      </c>
      <c r="AQ82" s="124">
        <v>6842.2411626249996</v>
      </c>
      <c r="AR82" s="124">
        <v>1379.5002204699999</v>
      </c>
      <c r="AS82" s="124">
        <v>303.14539014299999</v>
      </c>
      <c r="AT82" s="124">
        <v>508.27707853100003</v>
      </c>
      <c r="AU82" s="124">
        <v>3488.445251354</v>
      </c>
      <c r="AV82" s="54">
        <v>5502.1284810269999</v>
      </c>
      <c r="AW82" s="54">
        <v>20072.820405820999</v>
      </c>
      <c r="AX82" s="124">
        <v>7233.5992479140004</v>
      </c>
      <c r="AY82" s="124">
        <v>6492.2946139680007</v>
      </c>
      <c r="AZ82" s="124">
        <v>2055.3682375409999</v>
      </c>
      <c r="BA82" s="124">
        <v>50.266888846999997</v>
      </c>
      <c r="BB82" s="124">
        <v>82.285716391999998</v>
      </c>
      <c r="BC82" s="124">
        <v>41.738891844000001</v>
      </c>
      <c r="BD82" s="124">
        <v>3807.4959337630003</v>
      </c>
      <c r="BE82" s="124">
        <v>309.77087555200001</v>
      </c>
      <c r="BF82" s="124">
        <v>1534.3645415349999</v>
      </c>
    </row>
    <row r="83" spans="1:58" s="107" customFormat="1" x14ac:dyDescent="0.25">
      <c r="A83" s="100" t="s">
        <v>209</v>
      </c>
      <c r="B83" s="101">
        <v>5366.5447423259993</v>
      </c>
      <c r="C83" s="102">
        <v>111.74552501399999</v>
      </c>
      <c r="D83" s="102">
        <v>1725.4904142310002</v>
      </c>
      <c r="E83" s="103">
        <v>602.959147368</v>
      </c>
      <c r="F83" s="104">
        <v>175.888060352</v>
      </c>
      <c r="G83" s="104">
        <v>99.466107584</v>
      </c>
      <c r="H83" s="104">
        <v>165.80184845799999</v>
      </c>
      <c r="I83" s="105">
        <v>681.37525046899998</v>
      </c>
      <c r="J83" s="102">
        <v>1303.3379449910001</v>
      </c>
      <c r="K83" s="102">
        <v>2160.6467160179996</v>
      </c>
      <c r="L83" s="103">
        <v>831.26567257199997</v>
      </c>
      <c r="M83" s="104">
        <v>648.48122236799998</v>
      </c>
      <c r="N83" s="104">
        <v>55.509836921000002</v>
      </c>
      <c r="O83" s="104">
        <v>13.274818310000001</v>
      </c>
      <c r="P83" s="104">
        <v>25.607817293</v>
      </c>
      <c r="Q83" s="104">
        <v>14.587648726999999</v>
      </c>
      <c r="R83" s="104">
        <v>543.64343710799994</v>
      </c>
      <c r="S83" s="105">
        <v>28.276262719000002</v>
      </c>
      <c r="T83" s="106">
        <v>65.324142072000001</v>
      </c>
      <c r="U83" s="102">
        <v>5392.7217223883335</v>
      </c>
      <c r="V83" s="102">
        <v>101.98123353800001</v>
      </c>
      <c r="W83" s="102">
        <v>1713.2285624323333</v>
      </c>
      <c r="X83" s="122">
        <v>626.24329866633332</v>
      </c>
      <c r="Y83" s="122">
        <v>179.09560768200001</v>
      </c>
      <c r="Z83" s="122">
        <v>95.831025995333334</v>
      </c>
      <c r="AA83" s="122">
        <v>161.71184111533333</v>
      </c>
      <c r="AB83" s="122">
        <v>650.34678897333333</v>
      </c>
      <c r="AC83" s="102">
        <v>1230.838861165</v>
      </c>
      <c r="AD83" s="102">
        <v>2271.4086227873331</v>
      </c>
      <c r="AE83" s="122">
        <v>847.11830381666675</v>
      </c>
      <c r="AF83" s="122">
        <v>762.55540592399996</v>
      </c>
      <c r="AG83" s="122">
        <v>65.814957375333336</v>
      </c>
      <c r="AH83" s="122">
        <v>9.5539402526666652</v>
      </c>
      <c r="AI83" s="122">
        <v>31.031028977999998</v>
      </c>
      <c r="AJ83" s="122">
        <v>13.125215358333335</v>
      </c>
      <c r="AK83" s="122">
        <v>517.67449553966662</v>
      </c>
      <c r="AL83" s="122">
        <v>24.535275542666668</v>
      </c>
      <c r="AM83" s="122">
        <v>75.264442465666676</v>
      </c>
      <c r="AN83" s="102">
        <v>39726.840373741994</v>
      </c>
      <c r="AO83" s="102">
        <v>494.30825048300005</v>
      </c>
      <c r="AP83" s="102">
        <v>12866.137477932998</v>
      </c>
      <c r="AQ83" s="122">
        <v>7072.1433638369999</v>
      </c>
      <c r="AR83" s="122">
        <v>1475.8668005280001</v>
      </c>
      <c r="AS83" s="122">
        <v>304.328857626</v>
      </c>
      <c r="AT83" s="122">
        <v>474.63918104200002</v>
      </c>
      <c r="AU83" s="122">
        <v>3539.1592749000001</v>
      </c>
      <c r="AV83" s="102">
        <v>5744.8578297969998</v>
      </c>
      <c r="AW83" s="102">
        <v>19171.753156452996</v>
      </c>
      <c r="AX83" s="122">
        <v>6888.5368984859997</v>
      </c>
      <c r="AY83" s="122">
        <v>6333.5649314069997</v>
      </c>
      <c r="AZ83" s="122">
        <v>1732.929333006</v>
      </c>
      <c r="BA83" s="122">
        <v>45.172479764000002</v>
      </c>
      <c r="BB83" s="122">
        <v>62.022066038999995</v>
      </c>
      <c r="BC83" s="122">
        <v>40.83244947</v>
      </c>
      <c r="BD83" s="122">
        <v>3724.7280281220001</v>
      </c>
      <c r="BE83" s="122">
        <v>343.96697015899997</v>
      </c>
      <c r="BF83" s="122">
        <v>1449.783659076</v>
      </c>
    </row>
    <row r="84" spans="1:58" x14ac:dyDescent="0.25">
      <c r="A84" s="37" t="s">
        <v>210</v>
      </c>
      <c r="B84" s="60">
        <v>5595.6931201310008</v>
      </c>
      <c r="C84" s="76">
        <v>130.510777206</v>
      </c>
      <c r="D84" s="76">
        <v>1718.1722414550002</v>
      </c>
      <c r="E84" s="61">
        <v>627.06737788600003</v>
      </c>
      <c r="F84" s="62">
        <v>175.28435555499999</v>
      </c>
      <c r="G84" s="62">
        <v>102.06538046</v>
      </c>
      <c r="H84" s="62">
        <v>165.18834373499999</v>
      </c>
      <c r="I84" s="63">
        <v>648.56678381899997</v>
      </c>
      <c r="J84" s="76">
        <v>1338.8092386119999</v>
      </c>
      <c r="K84" s="76">
        <v>2323.0205973650004</v>
      </c>
      <c r="L84" s="61">
        <v>859.44698553199999</v>
      </c>
      <c r="M84" s="62">
        <v>779.77507332200003</v>
      </c>
      <c r="N84" s="62">
        <v>39.571841741999997</v>
      </c>
      <c r="O84" s="62">
        <v>31.341909979</v>
      </c>
      <c r="P84" s="62">
        <v>36.595932984999997</v>
      </c>
      <c r="Q84" s="62">
        <v>16.348373152000001</v>
      </c>
      <c r="R84" s="62">
        <v>549.860857442</v>
      </c>
      <c r="S84" s="63">
        <v>10.079623210999999</v>
      </c>
      <c r="T84" s="64">
        <v>85.180265492999993</v>
      </c>
      <c r="U84" s="53">
        <v>5606.9654431746676</v>
      </c>
      <c r="V84" s="53">
        <v>128.37445904666666</v>
      </c>
      <c r="W84" s="53">
        <v>1721.5703566383334</v>
      </c>
      <c r="X84" s="123">
        <v>644.24720456266675</v>
      </c>
      <c r="Y84" s="123">
        <v>177.67752089433336</v>
      </c>
      <c r="Z84" s="123">
        <v>100.20281518166667</v>
      </c>
      <c r="AA84" s="123">
        <v>143.90621104333331</v>
      </c>
      <c r="AB84" s="123">
        <v>655.53660495633324</v>
      </c>
      <c r="AC84" s="53">
        <v>1322.1219572293335</v>
      </c>
      <c r="AD84" s="53">
        <v>2341.6279606390003</v>
      </c>
      <c r="AE84" s="123">
        <v>865.11596634599994</v>
      </c>
      <c r="AF84" s="123">
        <v>772.73945240500007</v>
      </c>
      <c r="AG84" s="123">
        <v>65.080617155000013</v>
      </c>
      <c r="AH84" s="123">
        <v>24.313769257999997</v>
      </c>
      <c r="AI84" s="123">
        <v>27.249255590666667</v>
      </c>
      <c r="AJ84" s="123">
        <v>12.510553906</v>
      </c>
      <c r="AK84" s="123">
        <v>557.73389591</v>
      </c>
      <c r="AL84" s="123">
        <v>16.884450068333333</v>
      </c>
      <c r="AM84" s="123">
        <v>93.270709621333324</v>
      </c>
      <c r="AN84" s="54">
        <v>40058.647877595002</v>
      </c>
      <c r="AO84" s="54">
        <v>579.16279817999998</v>
      </c>
      <c r="AP84" s="54">
        <v>12662.84400757</v>
      </c>
      <c r="AQ84" s="124">
        <v>6835.674599805001</v>
      </c>
      <c r="AR84" s="124">
        <v>1566.020692797</v>
      </c>
      <c r="AS84" s="124">
        <v>317.38461551499995</v>
      </c>
      <c r="AT84" s="124">
        <v>597.981784404</v>
      </c>
      <c r="AU84" s="124">
        <v>3345.7823150489994</v>
      </c>
      <c r="AV84" s="54">
        <v>5768.8031708499993</v>
      </c>
      <c r="AW84" s="54">
        <v>19363.667932631004</v>
      </c>
      <c r="AX84" s="124">
        <v>6373.5898798870003</v>
      </c>
      <c r="AY84" s="124">
        <v>6497.300063357</v>
      </c>
      <c r="AZ84" s="124">
        <v>2118.3046140020001</v>
      </c>
      <c r="BA84" s="124">
        <v>62.625537680000008</v>
      </c>
      <c r="BB84" s="124">
        <v>80.356818615000009</v>
      </c>
      <c r="BC84" s="124">
        <v>57.029372169000005</v>
      </c>
      <c r="BD84" s="124">
        <v>3956.6847778049996</v>
      </c>
      <c r="BE84" s="124">
        <v>217.776869116</v>
      </c>
      <c r="BF84" s="124">
        <v>1684.1699683639999</v>
      </c>
    </row>
    <row r="85" spans="1:58" x14ac:dyDescent="0.25">
      <c r="A85" s="37" t="s">
        <v>211</v>
      </c>
      <c r="B85" s="60">
        <v>5491.9014873659999</v>
      </c>
      <c r="C85" s="76">
        <v>140.75517999900001</v>
      </c>
      <c r="D85" s="76">
        <v>1647.0806076980002</v>
      </c>
      <c r="E85" s="61">
        <v>602.17951471599997</v>
      </c>
      <c r="F85" s="62">
        <v>167.40864657500001</v>
      </c>
      <c r="G85" s="62">
        <v>86.082342142000002</v>
      </c>
      <c r="H85" s="62">
        <v>136.20551563000001</v>
      </c>
      <c r="I85" s="63">
        <v>655.20458863500005</v>
      </c>
      <c r="J85" s="76">
        <v>1271.3347124859999</v>
      </c>
      <c r="K85" s="76">
        <v>2339.648042969</v>
      </c>
      <c r="L85" s="61">
        <v>861.37720328800003</v>
      </c>
      <c r="M85" s="62">
        <v>739.31273240200005</v>
      </c>
      <c r="N85" s="62">
        <v>38.520510748</v>
      </c>
      <c r="O85" s="62">
        <v>33.035160511000001</v>
      </c>
      <c r="P85" s="62">
        <v>31.695952826999999</v>
      </c>
      <c r="Q85" s="62">
        <v>16.798637316000001</v>
      </c>
      <c r="R85" s="62">
        <v>604.83745151100004</v>
      </c>
      <c r="S85" s="63">
        <v>14.070394366</v>
      </c>
      <c r="T85" s="64">
        <v>93.082944213999994</v>
      </c>
      <c r="U85" s="53">
        <v>5495.9850358683334</v>
      </c>
      <c r="V85" s="53">
        <v>137.846954907</v>
      </c>
      <c r="W85" s="53">
        <v>1683.2470397420002</v>
      </c>
      <c r="X85" s="123">
        <v>610.99760857966669</v>
      </c>
      <c r="Y85" s="123">
        <v>171.70016358866667</v>
      </c>
      <c r="Z85" s="123">
        <v>95.772888520666655</v>
      </c>
      <c r="AA85" s="123">
        <v>141.38587043033331</v>
      </c>
      <c r="AB85" s="123">
        <v>663.39050862266674</v>
      </c>
      <c r="AC85" s="53">
        <v>1226.4009208923333</v>
      </c>
      <c r="AD85" s="53">
        <v>2346.5397696476671</v>
      </c>
      <c r="AE85" s="123">
        <v>857.88534839366673</v>
      </c>
      <c r="AF85" s="123">
        <v>741.58952784566657</v>
      </c>
      <c r="AG85" s="123">
        <v>60.277468755000001</v>
      </c>
      <c r="AH85" s="123">
        <v>32.047974207666662</v>
      </c>
      <c r="AI85" s="123">
        <v>32.474499932666667</v>
      </c>
      <c r="AJ85" s="123">
        <v>16.424295594333334</v>
      </c>
      <c r="AK85" s="123">
        <v>588.408484843</v>
      </c>
      <c r="AL85" s="123">
        <v>17.432170075666665</v>
      </c>
      <c r="AM85" s="123">
        <v>101.95035067933334</v>
      </c>
      <c r="AN85" s="54">
        <v>38081.381259093003</v>
      </c>
      <c r="AO85" s="54">
        <v>642.321590517</v>
      </c>
      <c r="AP85" s="54">
        <v>11284.218849845001</v>
      </c>
      <c r="AQ85" s="124">
        <v>5976.1179974079996</v>
      </c>
      <c r="AR85" s="124">
        <v>1482.926391231</v>
      </c>
      <c r="AS85" s="124">
        <v>232.44874262499999</v>
      </c>
      <c r="AT85" s="124">
        <v>487.50563300799996</v>
      </c>
      <c r="AU85" s="124">
        <v>3105.2200855729998</v>
      </c>
      <c r="AV85" s="54">
        <v>5534.9519764209999</v>
      </c>
      <c r="AW85" s="54">
        <v>18955.130627244998</v>
      </c>
      <c r="AX85" s="124">
        <v>6570.2243053969996</v>
      </c>
      <c r="AY85" s="124">
        <v>6268.1869754149993</v>
      </c>
      <c r="AZ85" s="124">
        <v>1897.1297133790003</v>
      </c>
      <c r="BA85" s="124">
        <v>61.969187937000001</v>
      </c>
      <c r="BB85" s="124">
        <v>70.985449936999998</v>
      </c>
      <c r="BC85" s="124">
        <v>43.632748884999998</v>
      </c>
      <c r="BD85" s="124">
        <v>3811.0158029659997</v>
      </c>
      <c r="BE85" s="124">
        <v>231.986443329</v>
      </c>
      <c r="BF85" s="124">
        <v>1664.7582150650001</v>
      </c>
    </row>
    <row r="86" spans="1:58" x14ac:dyDescent="0.25">
      <c r="A86" s="37" t="s">
        <v>212</v>
      </c>
      <c r="B86" s="60">
        <v>5677.2087099330001</v>
      </c>
      <c r="C86" s="76">
        <v>152.351872429</v>
      </c>
      <c r="D86" s="76">
        <v>1691.9711654279999</v>
      </c>
      <c r="E86" s="61">
        <v>634.87974100099996</v>
      </c>
      <c r="F86" s="62">
        <v>184.72270820599999</v>
      </c>
      <c r="G86" s="62">
        <v>95.374806735999996</v>
      </c>
      <c r="H86" s="62">
        <v>122.876824383</v>
      </c>
      <c r="I86" s="63">
        <v>654.11708510200003</v>
      </c>
      <c r="J86" s="76">
        <v>1337.341385939</v>
      </c>
      <c r="K86" s="76">
        <v>2413.5093003490001</v>
      </c>
      <c r="L86" s="61">
        <v>826.94192461</v>
      </c>
      <c r="M86" s="62">
        <v>746.96005898600004</v>
      </c>
      <c r="N86" s="62">
        <v>45.988811464000001</v>
      </c>
      <c r="O86" s="62">
        <v>29.145774799000002</v>
      </c>
      <c r="P86" s="62">
        <v>63.280359187000002</v>
      </c>
      <c r="Q86" s="62">
        <v>14.825445965</v>
      </c>
      <c r="R86" s="62">
        <v>671.01199430300005</v>
      </c>
      <c r="S86" s="63">
        <v>15.354931035</v>
      </c>
      <c r="T86" s="64">
        <v>82.034985788</v>
      </c>
      <c r="U86" s="53">
        <v>5457.8386504006658</v>
      </c>
      <c r="V86" s="53">
        <v>152.45088434066668</v>
      </c>
      <c r="W86" s="53">
        <v>1635.2878084616666</v>
      </c>
      <c r="X86" s="123">
        <v>612.8205684589999</v>
      </c>
      <c r="Y86" s="123">
        <v>178.32418657166667</v>
      </c>
      <c r="Z86" s="123">
        <v>85.739277440999999</v>
      </c>
      <c r="AA86" s="123">
        <v>120.85346344300001</v>
      </c>
      <c r="AB86" s="123">
        <v>637.55031254699998</v>
      </c>
      <c r="AC86" s="53">
        <v>1218.6937308106665</v>
      </c>
      <c r="AD86" s="53">
        <v>2355.2177702173331</v>
      </c>
      <c r="AE86" s="123">
        <v>854.11041139899999</v>
      </c>
      <c r="AF86" s="123">
        <v>717.84695372066665</v>
      </c>
      <c r="AG86" s="123">
        <v>52.547584069333332</v>
      </c>
      <c r="AH86" s="123">
        <v>30.934710007666666</v>
      </c>
      <c r="AI86" s="123">
        <v>41.661201379333328</v>
      </c>
      <c r="AJ86" s="123">
        <v>16.107037002333332</v>
      </c>
      <c r="AK86" s="123">
        <v>623.21057194299999</v>
      </c>
      <c r="AL86" s="123">
        <v>18.799300696</v>
      </c>
      <c r="AM86" s="123">
        <v>96.188456570333344</v>
      </c>
      <c r="AN86" s="54">
        <v>38426.504936696001</v>
      </c>
      <c r="AO86" s="54">
        <v>622.18817503699995</v>
      </c>
      <c r="AP86" s="54">
        <v>11351.715642440002</v>
      </c>
      <c r="AQ86" s="124">
        <v>5937.4811562260002</v>
      </c>
      <c r="AR86" s="124">
        <v>1541.0507894319999</v>
      </c>
      <c r="AS86" s="124">
        <v>246.02156138800001</v>
      </c>
      <c r="AT86" s="124">
        <v>488.00374587999994</v>
      </c>
      <c r="AU86" s="124">
        <v>3139.1583895140002</v>
      </c>
      <c r="AV86" s="54">
        <v>5590.2630591750003</v>
      </c>
      <c r="AW86" s="54">
        <v>19198.162279357999</v>
      </c>
      <c r="AX86" s="124">
        <v>6673.4645374430002</v>
      </c>
      <c r="AY86" s="124">
        <v>6140.2920988169999</v>
      </c>
      <c r="AZ86" s="124">
        <v>1592.9610083509999</v>
      </c>
      <c r="BA86" s="124">
        <v>59.405531430000003</v>
      </c>
      <c r="BB86" s="124">
        <v>171.32194004500002</v>
      </c>
      <c r="BC86" s="124">
        <v>64.234351344000004</v>
      </c>
      <c r="BD86" s="124">
        <v>4202.3030437229991</v>
      </c>
      <c r="BE86" s="124">
        <v>294.17976820499996</v>
      </c>
      <c r="BF86" s="124">
        <v>1664.1757806859998</v>
      </c>
    </row>
    <row r="87" spans="1:58" s="107" customFormat="1" x14ac:dyDescent="0.25">
      <c r="A87" s="100" t="s">
        <v>213</v>
      </c>
      <c r="B87" s="101">
        <v>5715.4555570190005</v>
      </c>
      <c r="C87" s="102">
        <v>187.32015851400001</v>
      </c>
      <c r="D87" s="102">
        <v>1683.8556576850001</v>
      </c>
      <c r="E87" s="103">
        <v>655.25646296599996</v>
      </c>
      <c r="F87" s="104">
        <v>176.92930944099999</v>
      </c>
      <c r="G87" s="104">
        <v>91.266334547</v>
      </c>
      <c r="H87" s="104">
        <v>100.669268899</v>
      </c>
      <c r="I87" s="105">
        <v>659.73428183199997</v>
      </c>
      <c r="J87" s="102">
        <v>1301.497733166</v>
      </c>
      <c r="K87" s="102">
        <v>2450.777388686</v>
      </c>
      <c r="L87" s="103">
        <v>796.77361896599996</v>
      </c>
      <c r="M87" s="104">
        <v>847.88591786699999</v>
      </c>
      <c r="N87" s="104">
        <v>51.392612731</v>
      </c>
      <c r="O87" s="104">
        <v>37.952560308000002</v>
      </c>
      <c r="P87" s="104">
        <v>46.271073231999999</v>
      </c>
      <c r="Q87" s="104">
        <v>16.857699644</v>
      </c>
      <c r="R87" s="104">
        <v>636.96783714499998</v>
      </c>
      <c r="S87" s="105">
        <v>16.676068792999999</v>
      </c>
      <c r="T87" s="106">
        <v>92.004618968000003</v>
      </c>
      <c r="U87" s="102">
        <v>5860.3418346480003</v>
      </c>
      <c r="V87" s="102">
        <v>154.64144907333335</v>
      </c>
      <c r="W87" s="102">
        <v>1741.7622446053331</v>
      </c>
      <c r="X87" s="122">
        <v>645.21744210833333</v>
      </c>
      <c r="Y87" s="122">
        <v>184.70268596333335</v>
      </c>
      <c r="Z87" s="122">
        <v>92.683907366000014</v>
      </c>
      <c r="AA87" s="122">
        <v>112.39626531166665</v>
      </c>
      <c r="AB87" s="122">
        <v>706.76194385600002</v>
      </c>
      <c r="AC87" s="102">
        <v>1316.5257478400001</v>
      </c>
      <c r="AD87" s="102">
        <v>2545.6921643813334</v>
      </c>
      <c r="AE87" s="122">
        <v>865.48986274566676</v>
      </c>
      <c r="AF87" s="122">
        <v>823.4830464693332</v>
      </c>
      <c r="AG87" s="122">
        <v>64.06179307266666</v>
      </c>
      <c r="AH87" s="122">
        <v>36.610240255000001</v>
      </c>
      <c r="AI87" s="122">
        <v>40.191650209999999</v>
      </c>
      <c r="AJ87" s="122">
        <v>16.765463289666666</v>
      </c>
      <c r="AK87" s="122">
        <v>681.25064022933338</v>
      </c>
      <c r="AL87" s="122">
        <v>17.839468109666665</v>
      </c>
      <c r="AM87" s="122">
        <v>101.720228748</v>
      </c>
      <c r="AN87" s="102">
        <v>40220.172913674993</v>
      </c>
      <c r="AO87" s="102">
        <v>808.24381852700003</v>
      </c>
      <c r="AP87" s="102">
        <v>11880.351050462999</v>
      </c>
      <c r="AQ87" s="122">
        <v>6262.562885372</v>
      </c>
      <c r="AR87" s="122">
        <v>1577.8940101510002</v>
      </c>
      <c r="AS87" s="122">
        <v>251.40403561599999</v>
      </c>
      <c r="AT87" s="122">
        <v>464.65679577399999</v>
      </c>
      <c r="AU87" s="122">
        <v>3323.8333235499999</v>
      </c>
      <c r="AV87" s="102">
        <v>5638.6819352860002</v>
      </c>
      <c r="AW87" s="102">
        <v>20277.230622200994</v>
      </c>
      <c r="AX87" s="122">
        <v>7111.2219465899998</v>
      </c>
      <c r="AY87" s="122">
        <v>6750.5039495439996</v>
      </c>
      <c r="AZ87" s="122">
        <v>1755.8285779349999</v>
      </c>
      <c r="BA87" s="122">
        <v>72.342655659000002</v>
      </c>
      <c r="BB87" s="122">
        <v>96.049421297999999</v>
      </c>
      <c r="BC87" s="122">
        <v>89.745060516000009</v>
      </c>
      <c r="BD87" s="122">
        <v>4204.5289322509998</v>
      </c>
      <c r="BE87" s="122">
        <v>197.010078408</v>
      </c>
      <c r="BF87" s="122">
        <v>1615.6654871980002</v>
      </c>
    </row>
    <row r="88" spans="1:58" x14ac:dyDescent="0.25">
      <c r="A88" s="37" t="s">
        <v>214</v>
      </c>
      <c r="B88" s="60">
        <v>5838.779614776</v>
      </c>
      <c r="C88" s="76">
        <v>161.65524673499999</v>
      </c>
      <c r="D88" s="76">
        <v>1728.3655873789999</v>
      </c>
      <c r="E88" s="61">
        <v>651.81007459199998</v>
      </c>
      <c r="F88" s="62">
        <v>168.70788622200001</v>
      </c>
      <c r="G88" s="62">
        <v>96.200414206999994</v>
      </c>
      <c r="H88" s="62">
        <v>125.67227074100001</v>
      </c>
      <c r="I88" s="63">
        <v>685.97494161700001</v>
      </c>
      <c r="J88" s="76">
        <v>1310.55152178</v>
      </c>
      <c r="K88" s="76">
        <v>2554.8759261139999</v>
      </c>
      <c r="L88" s="61">
        <v>800.94679017700003</v>
      </c>
      <c r="M88" s="62">
        <v>883.57146477000003</v>
      </c>
      <c r="N88" s="62">
        <v>92.467418280999993</v>
      </c>
      <c r="O88" s="62">
        <v>51.447692322999998</v>
      </c>
      <c r="P88" s="62">
        <v>30.455634150000002</v>
      </c>
      <c r="Q88" s="62">
        <v>10.801367315</v>
      </c>
      <c r="R88" s="62">
        <v>666.92943073799995</v>
      </c>
      <c r="S88" s="63">
        <v>18.256128360000002</v>
      </c>
      <c r="T88" s="64">
        <v>83.331332767999996</v>
      </c>
      <c r="U88" s="53">
        <v>5943.5214535240002</v>
      </c>
      <c r="V88" s="53">
        <v>178.72276242366669</v>
      </c>
      <c r="W88" s="53">
        <v>1723.1581405403333</v>
      </c>
      <c r="X88" s="123">
        <v>648.19633414799989</v>
      </c>
      <c r="Y88" s="123">
        <v>179.87792371099999</v>
      </c>
      <c r="Z88" s="123">
        <v>97.079686358999993</v>
      </c>
      <c r="AA88" s="123">
        <v>105.07402676133334</v>
      </c>
      <c r="AB88" s="123">
        <v>692.93016956100007</v>
      </c>
      <c r="AC88" s="53">
        <v>1301.1386570753332</v>
      </c>
      <c r="AD88" s="53">
        <v>2636.9867035499997</v>
      </c>
      <c r="AE88" s="123">
        <v>856.35379561233333</v>
      </c>
      <c r="AF88" s="123">
        <v>867.48525446833321</v>
      </c>
      <c r="AG88" s="123">
        <v>99.676213019666662</v>
      </c>
      <c r="AH88" s="123">
        <v>52.076419758333337</v>
      </c>
      <c r="AI88" s="123">
        <v>41.564903074333337</v>
      </c>
      <c r="AJ88" s="123">
        <v>12.630145526333335</v>
      </c>
      <c r="AK88" s="123">
        <v>687.89854023500004</v>
      </c>
      <c r="AL88" s="123">
        <v>19.301431855666667</v>
      </c>
      <c r="AM88" s="123">
        <v>103.51518993466668</v>
      </c>
      <c r="AN88" s="54">
        <v>42410.095136475</v>
      </c>
      <c r="AO88" s="54">
        <v>688.22852877599996</v>
      </c>
      <c r="AP88" s="54">
        <v>12135.933059985</v>
      </c>
      <c r="AQ88" s="124">
        <v>6552.4084843269993</v>
      </c>
      <c r="AR88" s="124">
        <v>1567.0704021780002</v>
      </c>
      <c r="AS88" s="124">
        <v>249.34453431599999</v>
      </c>
      <c r="AT88" s="124">
        <v>412.55166601800005</v>
      </c>
      <c r="AU88" s="124">
        <v>3354.5579731460002</v>
      </c>
      <c r="AV88" s="54">
        <v>5785.6654237900002</v>
      </c>
      <c r="AW88" s="54">
        <v>22369.908349741996</v>
      </c>
      <c r="AX88" s="124">
        <v>6844.6457482449996</v>
      </c>
      <c r="AY88" s="124">
        <v>7368.06833216</v>
      </c>
      <c r="AZ88" s="124">
        <v>3354.353461363</v>
      </c>
      <c r="BA88" s="124">
        <v>116.8886488</v>
      </c>
      <c r="BB88" s="124">
        <v>108.22516851199998</v>
      </c>
      <c r="BC88" s="124">
        <v>59.25801835</v>
      </c>
      <c r="BD88" s="124">
        <v>4338.1206639669999</v>
      </c>
      <c r="BE88" s="124">
        <v>180.34830834500002</v>
      </c>
      <c r="BF88" s="124">
        <v>1430.3597741819999</v>
      </c>
    </row>
    <row r="89" spans="1:58" x14ac:dyDescent="0.25">
      <c r="A89" s="37" t="s">
        <v>215</v>
      </c>
      <c r="B89" s="60">
        <v>5976.2390171169991</v>
      </c>
      <c r="C89" s="76">
        <v>140.87314814999999</v>
      </c>
      <c r="D89" s="76">
        <v>1803.054309442</v>
      </c>
      <c r="E89" s="61">
        <v>679.93463956100004</v>
      </c>
      <c r="F89" s="62">
        <v>178.233258283</v>
      </c>
      <c r="G89" s="62">
        <v>117.947922965</v>
      </c>
      <c r="H89" s="62">
        <v>110.684638428</v>
      </c>
      <c r="I89" s="63">
        <v>716.25385020500005</v>
      </c>
      <c r="J89" s="76">
        <v>1345.3839391070001</v>
      </c>
      <c r="K89" s="76">
        <v>2569.8306921639996</v>
      </c>
      <c r="L89" s="61">
        <v>814.22853971699999</v>
      </c>
      <c r="M89" s="62">
        <v>886.32923449400005</v>
      </c>
      <c r="N89" s="62">
        <v>72.139462253999994</v>
      </c>
      <c r="O89" s="62">
        <v>43.473111052</v>
      </c>
      <c r="P89" s="62">
        <v>37.896159054999998</v>
      </c>
      <c r="Q89" s="62">
        <v>23.373710002999999</v>
      </c>
      <c r="R89" s="62">
        <v>680.70018583900003</v>
      </c>
      <c r="S89" s="63">
        <v>11.69028975</v>
      </c>
      <c r="T89" s="64">
        <v>117.09692825400001</v>
      </c>
      <c r="U89" s="53">
        <v>5880.8058730106668</v>
      </c>
      <c r="V89" s="53">
        <v>154.36876908799999</v>
      </c>
      <c r="W89" s="53">
        <v>1744.273957276333</v>
      </c>
      <c r="X89" s="123">
        <v>646.03561905200002</v>
      </c>
      <c r="Y89" s="123">
        <v>172.29089356133332</v>
      </c>
      <c r="Z89" s="123">
        <v>113.620232586</v>
      </c>
      <c r="AA89" s="123">
        <v>119.71263309199999</v>
      </c>
      <c r="AB89" s="123">
        <v>692.61457898500009</v>
      </c>
      <c r="AC89" s="53">
        <v>1299.4705674383333</v>
      </c>
      <c r="AD89" s="53">
        <v>2564.5624848843331</v>
      </c>
      <c r="AE89" s="123">
        <v>834.70477216166671</v>
      </c>
      <c r="AF89" s="123">
        <v>870.20777517800013</v>
      </c>
      <c r="AG89" s="123">
        <v>81.606223541333335</v>
      </c>
      <c r="AH89" s="123">
        <v>46.558332230666672</v>
      </c>
      <c r="AI89" s="123">
        <v>34.189961949999997</v>
      </c>
      <c r="AJ89" s="123">
        <v>19.874238273</v>
      </c>
      <c r="AK89" s="123">
        <v>661.19980824733329</v>
      </c>
      <c r="AL89" s="123">
        <v>16.221373302333333</v>
      </c>
      <c r="AM89" s="123">
        <v>118.13009432366665</v>
      </c>
      <c r="AN89" s="54">
        <v>40816.725985219004</v>
      </c>
      <c r="AO89" s="54">
        <v>675.49698201199999</v>
      </c>
      <c r="AP89" s="54">
        <v>11949.381880539</v>
      </c>
      <c r="AQ89" s="124">
        <v>6307.2015739649996</v>
      </c>
      <c r="AR89" s="124">
        <v>1393.1902735149999</v>
      </c>
      <c r="AS89" s="124">
        <v>263.31747571900002</v>
      </c>
      <c r="AT89" s="124">
        <v>464.87508399899997</v>
      </c>
      <c r="AU89" s="124">
        <v>3520.7974733410001</v>
      </c>
      <c r="AV89" s="54">
        <v>5563.8203806020001</v>
      </c>
      <c r="AW89" s="54">
        <v>20936.330228230996</v>
      </c>
      <c r="AX89" s="124">
        <v>7080.5623840459994</v>
      </c>
      <c r="AY89" s="124">
        <v>6995.0080104779991</v>
      </c>
      <c r="AZ89" s="124">
        <v>2362.669162097</v>
      </c>
      <c r="BA89" s="124">
        <v>116.94251098700001</v>
      </c>
      <c r="BB89" s="124">
        <v>64.657396771999998</v>
      </c>
      <c r="BC89" s="124">
        <v>62.401761394999994</v>
      </c>
      <c r="BD89" s="124">
        <v>4029.7554821739996</v>
      </c>
      <c r="BE89" s="124">
        <v>224.33352028199999</v>
      </c>
      <c r="BF89" s="124">
        <v>1691.6965138350001</v>
      </c>
    </row>
    <row r="90" spans="1:58" x14ac:dyDescent="0.25">
      <c r="A90" s="37" t="s">
        <v>216</v>
      </c>
      <c r="B90" s="60">
        <v>5844.9055948380001</v>
      </c>
      <c r="C90" s="76">
        <v>164.52773792100001</v>
      </c>
      <c r="D90" s="76">
        <v>1778.0045109490002</v>
      </c>
      <c r="E90" s="61">
        <v>671.20215136100001</v>
      </c>
      <c r="F90" s="62">
        <v>142.39942917299999</v>
      </c>
      <c r="G90" s="62">
        <v>105.508424611</v>
      </c>
      <c r="H90" s="62">
        <v>124.15530640999999</v>
      </c>
      <c r="I90" s="63">
        <v>734.73919939400002</v>
      </c>
      <c r="J90" s="76">
        <v>1370.7642307379999</v>
      </c>
      <c r="K90" s="76">
        <v>2429.6738353770002</v>
      </c>
      <c r="L90" s="61">
        <v>789.98413721099996</v>
      </c>
      <c r="M90" s="62">
        <v>843.29438338099999</v>
      </c>
      <c r="N90" s="62">
        <v>41.694884299999998</v>
      </c>
      <c r="O90" s="62">
        <v>36.343120282999998</v>
      </c>
      <c r="P90" s="62">
        <v>18.827431987000001</v>
      </c>
      <c r="Q90" s="62">
        <v>18.747866646999999</v>
      </c>
      <c r="R90" s="62">
        <v>662.186284462</v>
      </c>
      <c r="S90" s="63">
        <v>18.595727105999998</v>
      </c>
      <c r="T90" s="64">
        <v>101.935279853</v>
      </c>
      <c r="U90" s="53">
        <v>5850.2458240820006</v>
      </c>
      <c r="V90" s="53">
        <v>162.79214121633333</v>
      </c>
      <c r="W90" s="53">
        <v>1799.7352603663337</v>
      </c>
      <c r="X90" s="123">
        <v>675.63528965</v>
      </c>
      <c r="Y90" s="123">
        <v>168.57919386533334</v>
      </c>
      <c r="Z90" s="123">
        <v>108.943132714</v>
      </c>
      <c r="AA90" s="123">
        <v>111.61607481133335</v>
      </c>
      <c r="AB90" s="123">
        <v>734.9615693256668</v>
      </c>
      <c r="AC90" s="53">
        <v>1252.198660861</v>
      </c>
      <c r="AD90" s="53">
        <v>2500.3010968429999</v>
      </c>
      <c r="AE90" s="123">
        <v>796.47282417533336</v>
      </c>
      <c r="AF90" s="123">
        <v>850.33318122799994</v>
      </c>
      <c r="AG90" s="123">
        <v>79.49640891899999</v>
      </c>
      <c r="AH90" s="123">
        <v>40.982984203333331</v>
      </c>
      <c r="AI90" s="123">
        <v>29.251862469666666</v>
      </c>
      <c r="AJ90" s="123">
        <v>19.685418585666667</v>
      </c>
      <c r="AK90" s="123">
        <v>663.95306522333328</v>
      </c>
      <c r="AL90" s="123">
        <v>20.125352038666666</v>
      </c>
      <c r="AM90" s="123">
        <v>135.21866479533332</v>
      </c>
      <c r="AN90" s="54">
        <v>41961.902087035996</v>
      </c>
      <c r="AO90" s="54">
        <v>750.73938532500006</v>
      </c>
      <c r="AP90" s="54">
        <v>12828.103803872</v>
      </c>
      <c r="AQ90" s="124">
        <v>6838.6365380539992</v>
      </c>
      <c r="AR90" s="124">
        <v>1326.133324401</v>
      </c>
      <c r="AS90" s="124">
        <v>283.47971164800003</v>
      </c>
      <c r="AT90" s="124">
        <v>567.66215134499998</v>
      </c>
      <c r="AU90" s="124">
        <v>3812.1920784240001</v>
      </c>
      <c r="AV90" s="54">
        <v>5849.4799047310007</v>
      </c>
      <c r="AW90" s="54">
        <v>20825.821943932995</v>
      </c>
      <c r="AX90" s="124">
        <v>6672.2328283890001</v>
      </c>
      <c r="AY90" s="124">
        <v>7509.9237637240003</v>
      </c>
      <c r="AZ90" s="124">
        <v>2358.1132675509998</v>
      </c>
      <c r="BA90" s="124">
        <v>103.73977525399999</v>
      </c>
      <c r="BB90" s="124">
        <v>126.194508971</v>
      </c>
      <c r="BC90" s="124">
        <v>40.771288972000001</v>
      </c>
      <c r="BD90" s="124">
        <v>3711.2801036199999</v>
      </c>
      <c r="BE90" s="124">
        <v>303.56640745200002</v>
      </c>
      <c r="BF90" s="124">
        <v>1707.757049175</v>
      </c>
    </row>
    <row r="91" spans="1:58" s="107" customFormat="1" x14ac:dyDescent="0.25">
      <c r="A91" s="100" t="s">
        <v>217</v>
      </c>
      <c r="B91" s="101">
        <v>5640.857725109001</v>
      </c>
      <c r="C91" s="102">
        <v>99.405821727000003</v>
      </c>
      <c r="D91" s="102">
        <v>1629.4865377420001</v>
      </c>
      <c r="E91" s="103">
        <v>627.43354411500002</v>
      </c>
      <c r="F91" s="104">
        <v>149.347564199</v>
      </c>
      <c r="G91" s="104">
        <v>93.376859631000002</v>
      </c>
      <c r="H91" s="104">
        <v>88.147390470000005</v>
      </c>
      <c r="I91" s="105">
        <v>671.181179327</v>
      </c>
      <c r="J91" s="102">
        <v>1262.853875349</v>
      </c>
      <c r="K91" s="102">
        <v>2543.5319481420001</v>
      </c>
      <c r="L91" s="103">
        <v>848.89137470900005</v>
      </c>
      <c r="M91" s="104">
        <v>824.07225079299997</v>
      </c>
      <c r="N91" s="104">
        <v>85.418130203999993</v>
      </c>
      <c r="O91" s="104">
        <v>38.511697857999998</v>
      </c>
      <c r="P91" s="104">
        <v>26.976866481999998</v>
      </c>
      <c r="Q91" s="104">
        <v>16.950398128</v>
      </c>
      <c r="R91" s="104">
        <v>680.54932476800002</v>
      </c>
      <c r="S91" s="105">
        <v>22.1619052</v>
      </c>
      <c r="T91" s="106">
        <v>105.57954214900001</v>
      </c>
      <c r="U91" s="102">
        <v>5784.576908535334</v>
      </c>
      <c r="V91" s="102">
        <v>107.727531574</v>
      </c>
      <c r="W91" s="102">
        <v>1680.7481854453333</v>
      </c>
      <c r="X91" s="122">
        <v>651.95532115166668</v>
      </c>
      <c r="Y91" s="122">
        <v>149.36268768666665</v>
      </c>
      <c r="Z91" s="122">
        <v>96.415309746999995</v>
      </c>
      <c r="AA91" s="122">
        <v>96.031490119666657</v>
      </c>
      <c r="AB91" s="122">
        <v>686.98337674033337</v>
      </c>
      <c r="AC91" s="102">
        <v>1296.6574978573333</v>
      </c>
      <c r="AD91" s="102">
        <v>2580.714205863334</v>
      </c>
      <c r="AE91" s="122">
        <v>862.63287196766669</v>
      </c>
      <c r="AF91" s="122">
        <v>833.21318120400008</v>
      </c>
      <c r="AG91" s="122">
        <v>95.336680415666663</v>
      </c>
      <c r="AH91" s="122">
        <v>42.373892720666667</v>
      </c>
      <c r="AI91" s="122">
        <v>21.114799402999999</v>
      </c>
      <c r="AJ91" s="122">
        <v>20.104340883999999</v>
      </c>
      <c r="AK91" s="122">
        <v>687.06937021733336</v>
      </c>
      <c r="AL91" s="122">
        <v>18.869069051</v>
      </c>
      <c r="AM91" s="122">
        <v>118.72948779533334</v>
      </c>
      <c r="AN91" s="102">
        <v>40950.247610628008</v>
      </c>
      <c r="AO91" s="102">
        <v>448.07105992800001</v>
      </c>
      <c r="AP91" s="102">
        <v>11979.101518194999</v>
      </c>
      <c r="AQ91" s="122">
        <v>6552.0715228249992</v>
      </c>
      <c r="AR91" s="122">
        <v>1437.354459807</v>
      </c>
      <c r="AS91" s="122">
        <v>239.49527207700001</v>
      </c>
      <c r="AT91" s="122">
        <v>278.97247647799998</v>
      </c>
      <c r="AU91" s="122">
        <v>3471.2077870080002</v>
      </c>
      <c r="AV91" s="102">
        <v>5497.516671198</v>
      </c>
      <c r="AW91" s="102">
        <v>21325.557775131998</v>
      </c>
      <c r="AX91" s="122">
        <v>6711.8820651040005</v>
      </c>
      <c r="AY91" s="122">
        <v>7584.3380544209995</v>
      </c>
      <c r="AZ91" s="122">
        <v>2643.3662455510002</v>
      </c>
      <c r="BA91" s="122">
        <v>148.44007144899999</v>
      </c>
      <c r="BB91" s="122">
        <v>51.548720700000004</v>
      </c>
      <c r="BC91" s="122">
        <v>65.609605232000007</v>
      </c>
      <c r="BD91" s="122">
        <v>3922.2577361630001</v>
      </c>
      <c r="BE91" s="122">
        <v>198.11527651200001</v>
      </c>
      <c r="BF91" s="122">
        <v>1700.0005861749999</v>
      </c>
    </row>
    <row r="92" spans="1:58" x14ac:dyDescent="0.25">
      <c r="A92" s="37" t="s">
        <v>218</v>
      </c>
      <c r="B92" s="60">
        <v>3573.890962166</v>
      </c>
      <c r="C92" s="76">
        <v>30.715856141</v>
      </c>
      <c r="D92" s="76">
        <v>1168.5023779570001</v>
      </c>
      <c r="E92" s="61">
        <v>565.672220219</v>
      </c>
      <c r="F92" s="62">
        <v>87.902640648000002</v>
      </c>
      <c r="G92" s="62">
        <v>61.076996784000002</v>
      </c>
      <c r="H92" s="62">
        <v>28.136277840999998</v>
      </c>
      <c r="I92" s="63">
        <v>425.71424246499998</v>
      </c>
      <c r="J92" s="76">
        <v>500.52151243899999</v>
      </c>
      <c r="K92" s="76">
        <v>1776.62841015</v>
      </c>
      <c r="L92" s="61">
        <v>542.24776080100003</v>
      </c>
      <c r="M92" s="62">
        <v>669.04178803800005</v>
      </c>
      <c r="N92" s="62">
        <v>4.9627212710000004</v>
      </c>
      <c r="O92" s="62">
        <v>28.027108463000001</v>
      </c>
      <c r="P92" s="62">
        <v>20.861405038000001</v>
      </c>
      <c r="Q92" s="62">
        <v>13.208596577</v>
      </c>
      <c r="R92" s="62">
        <v>488.93103753299999</v>
      </c>
      <c r="S92" s="63">
        <v>9.3479924289999996</v>
      </c>
      <c r="T92" s="64">
        <v>97.522805478999999</v>
      </c>
      <c r="U92" s="53">
        <v>5500.4012870449997</v>
      </c>
      <c r="V92" s="53">
        <v>64.061366018000001</v>
      </c>
      <c r="W92" s="53">
        <v>1633.6165475646667</v>
      </c>
      <c r="X92" s="123">
        <v>661.00671326500003</v>
      </c>
      <c r="Y92" s="123">
        <v>140.32465359900002</v>
      </c>
      <c r="Z92" s="123">
        <v>98.061712407666661</v>
      </c>
      <c r="AA92" s="123">
        <v>78.460515703000013</v>
      </c>
      <c r="AB92" s="123">
        <v>655.76295259000005</v>
      </c>
      <c r="AC92" s="53">
        <v>1176.2000527973332</v>
      </c>
      <c r="AD92" s="53">
        <v>2516.3324041950004</v>
      </c>
      <c r="AE92" s="123">
        <v>863.56148501733333</v>
      </c>
      <c r="AF92" s="123">
        <v>796.62826784033348</v>
      </c>
      <c r="AG92" s="123">
        <v>82.165112535999995</v>
      </c>
      <c r="AH92" s="123">
        <v>34.797044222333334</v>
      </c>
      <c r="AI92" s="123">
        <v>25.685932136666668</v>
      </c>
      <c r="AJ92" s="123">
        <v>20.837827375</v>
      </c>
      <c r="AK92" s="123">
        <v>674.6206765116666</v>
      </c>
      <c r="AL92" s="123">
        <v>18.036058555666667</v>
      </c>
      <c r="AM92" s="123">
        <v>110.19091646999999</v>
      </c>
      <c r="AN92" s="54">
        <v>38971.075525594999</v>
      </c>
      <c r="AO92" s="54">
        <v>239.40022000600004</v>
      </c>
      <c r="AP92" s="54">
        <v>12122.245525278</v>
      </c>
      <c r="AQ92" s="124">
        <v>6740.3195229480007</v>
      </c>
      <c r="AR92" s="124">
        <v>1445.6050183509999</v>
      </c>
      <c r="AS92" s="124">
        <v>268.40969025999999</v>
      </c>
      <c r="AT92" s="124">
        <v>360.57191063100004</v>
      </c>
      <c r="AU92" s="124">
        <v>3307.339383088</v>
      </c>
      <c r="AV92" s="54">
        <v>5102.2146119580002</v>
      </c>
      <c r="AW92" s="54">
        <v>19581.474046432002</v>
      </c>
      <c r="AX92" s="124">
        <v>6234.5426433979992</v>
      </c>
      <c r="AY92" s="124">
        <v>6868.6384317859993</v>
      </c>
      <c r="AZ92" s="124">
        <v>2430.1320747039999</v>
      </c>
      <c r="BA92" s="124">
        <v>89.777276239000003</v>
      </c>
      <c r="BB92" s="124">
        <v>65.281348919999999</v>
      </c>
      <c r="BC92" s="124">
        <v>63.477478073</v>
      </c>
      <c r="BD92" s="124">
        <v>3607.2321974350002</v>
      </c>
      <c r="BE92" s="124">
        <v>222.39259587700002</v>
      </c>
      <c r="BF92" s="124">
        <v>1925.7411219209998</v>
      </c>
    </row>
    <row r="93" spans="1:58" x14ac:dyDescent="0.25">
      <c r="A93" s="37" t="s">
        <v>219</v>
      </c>
      <c r="B93" s="60">
        <v>4837.5201686700002</v>
      </c>
      <c r="C93" s="76">
        <v>100.04965981799999</v>
      </c>
      <c r="D93" s="76">
        <v>1362.6380836830001</v>
      </c>
      <c r="E93" s="61">
        <v>603.46261015799996</v>
      </c>
      <c r="F93" s="62">
        <v>97.962394243000006</v>
      </c>
      <c r="G93" s="62">
        <v>72.242003733000004</v>
      </c>
      <c r="H93" s="62">
        <v>36.955238399000002</v>
      </c>
      <c r="I93" s="63">
        <v>552.01583715000004</v>
      </c>
      <c r="J93" s="76">
        <v>1075.4184270329999</v>
      </c>
      <c r="K93" s="76">
        <v>2161.8481385569999</v>
      </c>
      <c r="L93" s="61">
        <v>705.46877496000002</v>
      </c>
      <c r="M93" s="62">
        <v>832.25640306599996</v>
      </c>
      <c r="N93" s="62">
        <v>9.493911378</v>
      </c>
      <c r="O93" s="62">
        <v>32.655600194999998</v>
      </c>
      <c r="P93" s="62">
        <v>7.2433488989999999</v>
      </c>
      <c r="Q93" s="62">
        <v>12.791474282999999</v>
      </c>
      <c r="R93" s="62">
        <v>552.701563061</v>
      </c>
      <c r="S93" s="63">
        <v>9.2370627150000004</v>
      </c>
      <c r="T93" s="64">
        <v>137.565859579</v>
      </c>
      <c r="U93" s="53">
        <v>3740.596785917</v>
      </c>
      <c r="V93" s="53">
        <v>93.409404835333319</v>
      </c>
      <c r="W93" s="53">
        <v>1150.0779175843336</v>
      </c>
      <c r="X93" s="123">
        <v>564.60736915400003</v>
      </c>
      <c r="Y93" s="123">
        <v>86.209115092000005</v>
      </c>
      <c r="Z93" s="123">
        <v>65.860875982666656</v>
      </c>
      <c r="AA93" s="123">
        <v>13.690253080666666</v>
      </c>
      <c r="AB93" s="123">
        <v>419.710304275</v>
      </c>
      <c r="AC93" s="53">
        <v>540.98512588366668</v>
      </c>
      <c r="AD93" s="53">
        <v>1850.8593904416666</v>
      </c>
      <c r="AE93" s="123">
        <v>576.21446311633326</v>
      </c>
      <c r="AF93" s="123">
        <v>687.85655289800013</v>
      </c>
      <c r="AG93" s="123">
        <v>5.5143601716666666</v>
      </c>
      <c r="AH93" s="123">
        <v>30.347000499333333</v>
      </c>
      <c r="AI93" s="123">
        <v>11.579025898000003</v>
      </c>
      <c r="AJ93" s="123">
        <v>8.6338482856666676</v>
      </c>
      <c r="AK93" s="123">
        <v>522.40277116366667</v>
      </c>
      <c r="AL93" s="123">
        <v>8.3113684090000017</v>
      </c>
      <c r="AM93" s="123">
        <v>105.26494717199999</v>
      </c>
      <c r="AN93" s="54">
        <v>26381.328147494998</v>
      </c>
      <c r="AO93" s="54">
        <v>365.337330882</v>
      </c>
      <c r="AP93" s="54">
        <v>8483.7030408390001</v>
      </c>
      <c r="AQ93" s="124">
        <v>5329.5123794749998</v>
      </c>
      <c r="AR93" s="124">
        <v>943.47429848600007</v>
      </c>
      <c r="AS93" s="124">
        <v>197.92181400800001</v>
      </c>
      <c r="AT93" s="124">
        <v>84.635305171999988</v>
      </c>
      <c r="AU93" s="124">
        <v>1928.159243698</v>
      </c>
      <c r="AV93" s="54">
        <v>2847.371820368</v>
      </c>
      <c r="AW93" s="54">
        <v>13221.618150545997</v>
      </c>
      <c r="AX93" s="124">
        <v>4603.3303147420002</v>
      </c>
      <c r="AY93" s="124">
        <v>6315.2378843700008</v>
      </c>
      <c r="AZ93" s="124">
        <v>69.019113465000004</v>
      </c>
      <c r="BA93" s="124">
        <v>41.807610758000003</v>
      </c>
      <c r="BB93" s="124">
        <v>17.152955827</v>
      </c>
      <c r="BC93" s="124">
        <v>25.285289696</v>
      </c>
      <c r="BD93" s="124">
        <v>2116.632048385</v>
      </c>
      <c r="BE93" s="124">
        <v>33.152933302999998</v>
      </c>
      <c r="BF93" s="124">
        <v>1463.29780486</v>
      </c>
    </row>
    <row r="94" spans="1:58" x14ac:dyDescent="0.25">
      <c r="A94" s="37" t="s">
        <v>220</v>
      </c>
      <c r="B94" s="60">
        <v>5564.8353466500012</v>
      </c>
      <c r="C94" s="76">
        <v>113.3017066</v>
      </c>
      <c r="D94" s="76">
        <v>1642.3753828819999</v>
      </c>
      <c r="E94" s="61">
        <v>658.09666501100003</v>
      </c>
      <c r="F94" s="62">
        <v>111.600080768</v>
      </c>
      <c r="G94" s="62">
        <v>76.652662601000003</v>
      </c>
      <c r="H94" s="62">
        <v>141.82518847399999</v>
      </c>
      <c r="I94" s="63">
        <v>654.20078602800004</v>
      </c>
      <c r="J94" s="76">
        <v>1200.945648267</v>
      </c>
      <c r="K94" s="76">
        <v>2430.3028376460006</v>
      </c>
      <c r="L94" s="61">
        <v>933.43617028699998</v>
      </c>
      <c r="M94" s="62">
        <v>782.22493798400001</v>
      </c>
      <c r="N94" s="62">
        <v>32.420422621</v>
      </c>
      <c r="O94" s="62">
        <v>30.342676056999998</v>
      </c>
      <c r="P94" s="62">
        <v>20.136724824000002</v>
      </c>
      <c r="Q94" s="62">
        <v>15.958647231</v>
      </c>
      <c r="R94" s="62">
        <v>601.09222157099998</v>
      </c>
      <c r="S94" s="63">
        <v>14.691037071</v>
      </c>
      <c r="T94" s="64">
        <v>177.90977125500001</v>
      </c>
      <c r="U94" s="53">
        <v>5486.0626792719995</v>
      </c>
      <c r="V94" s="53">
        <v>107.76975815366666</v>
      </c>
      <c r="W94" s="53">
        <v>1580.3491405693333</v>
      </c>
      <c r="X94" s="123">
        <v>661.70190505000005</v>
      </c>
      <c r="Y94" s="123">
        <v>120.92748246733333</v>
      </c>
      <c r="Z94" s="123">
        <v>74.190965562666648</v>
      </c>
      <c r="AA94" s="123">
        <v>102.71530178833332</v>
      </c>
      <c r="AB94" s="123">
        <v>620.81348570099999</v>
      </c>
      <c r="AC94" s="53">
        <v>1186.045127808</v>
      </c>
      <c r="AD94" s="53">
        <v>2429.6465490526671</v>
      </c>
      <c r="AE94" s="123">
        <v>896.82343553633336</v>
      </c>
      <c r="AF94" s="123">
        <v>824.71658436100006</v>
      </c>
      <c r="AG94" s="123">
        <v>34.135452149666662</v>
      </c>
      <c r="AH94" s="123">
        <v>32.05740771366667</v>
      </c>
      <c r="AI94" s="123">
        <v>13.370471060333335</v>
      </c>
      <c r="AJ94" s="123">
        <v>17.079238538000002</v>
      </c>
      <c r="AK94" s="123">
        <v>598.47882717366667</v>
      </c>
      <c r="AL94" s="123">
        <v>12.985132520000001</v>
      </c>
      <c r="AM94" s="123">
        <v>182.25210368833334</v>
      </c>
      <c r="AN94" s="54">
        <v>37650.877380792001</v>
      </c>
      <c r="AO94" s="54">
        <v>444.28023023899993</v>
      </c>
      <c r="AP94" s="54">
        <v>11650.523330066</v>
      </c>
      <c r="AQ94" s="124">
        <v>6450.1695823079999</v>
      </c>
      <c r="AR94" s="124">
        <v>1211.120634569</v>
      </c>
      <c r="AS94" s="124">
        <v>183.45974228400001</v>
      </c>
      <c r="AT94" s="124">
        <v>642.49955592499998</v>
      </c>
      <c r="AU94" s="124">
        <v>3163.2738149799998</v>
      </c>
      <c r="AV94" s="54">
        <v>5203.0786869029998</v>
      </c>
      <c r="AW94" s="54">
        <v>18359.806562784001</v>
      </c>
      <c r="AX94" s="124">
        <v>7453.9898352310001</v>
      </c>
      <c r="AY94" s="124">
        <v>6823.2488372949992</v>
      </c>
      <c r="AZ94" s="124">
        <v>803.73577340600002</v>
      </c>
      <c r="BA94" s="124">
        <v>58.598747652</v>
      </c>
      <c r="BB94" s="124">
        <v>46.453742214000002</v>
      </c>
      <c r="BC94" s="124">
        <v>63.264254306999995</v>
      </c>
      <c r="BD94" s="124">
        <v>3017.2511817519999</v>
      </c>
      <c r="BE94" s="124">
        <v>93.264190926999987</v>
      </c>
      <c r="BF94" s="124">
        <v>1993.1885708</v>
      </c>
    </row>
    <row r="95" spans="1:58" s="107" customFormat="1" x14ac:dyDescent="0.25">
      <c r="A95" s="100" t="s">
        <v>221</v>
      </c>
      <c r="B95" s="101">
        <v>5561.0645154819995</v>
      </c>
      <c r="C95" s="102">
        <v>99.788940722999996</v>
      </c>
      <c r="D95" s="102">
        <v>1618.630964598</v>
      </c>
      <c r="E95" s="103">
        <v>662.84145939500002</v>
      </c>
      <c r="F95" s="104">
        <v>110.494298848</v>
      </c>
      <c r="G95" s="104">
        <v>73.593132236000002</v>
      </c>
      <c r="H95" s="104">
        <v>136.64974853800001</v>
      </c>
      <c r="I95" s="105">
        <v>635.05232558099999</v>
      </c>
      <c r="J95" s="102">
        <v>1197.9819304759999</v>
      </c>
      <c r="K95" s="102">
        <v>2485.6383088269999</v>
      </c>
      <c r="L95" s="103">
        <v>898.57837662099996</v>
      </c>
      <c r="M95" s="104">
        <v>905.74251598900003</v>
      </c>
      <c r="N95" s="104">
        <v>22.338988474000001</v>
      </c>
      <c r="O95" s="104">
        <v>26.472658551999999</v>
      </c>
      <c r="P95" s="104">
        <v>8.2300058140000001</v>
      </c>
      <c r="Q95" s="104">
        <v>15.080430034000001</v>
      </c>
      <c r="R95" s="104">
        <v>597.62810709999997</v>
      </c>
      <c r="S95" s="105">
        <v>11.567226243</v>
      </c>
      <c r="T95" s="106">
        <v>159.024370858</v>
      </c>
      <c r="U95" s="102">
        <v>5561.7789625686673</v>
      </c>
      <c r="V95" s="102">
        <v>97.944574855999988</v>
      </c>
      <c r="W95" s="102">
        <v>1637.81541898</v>
      </c>
      <c r="X95" s="122">
        <v>664.82133344733336</v>
      </c>
      <c r="Y95" s="122">
        <v>121.12262374833334</v>
      </c>
      <c r="Z95" s="122">
        <v>75.210138820666671</v>
      </c>
      <c r="AA95" s="122">
        <v>139.21604747200001</v>
      </c>
      <c r="AB95" s="122">
        <v>637.44527549166662</v>
      </c>
      <c r="AC95" s="102">
        <v>1163.6866103686668</v>
      </c>
      <c r="AD95" s="102">
        <v>2480.4505731250001</v>
      </c>
      <c r="AE95" s="122">
        <v>852.9494163633334</v>
      </c>
      <c r="AF95" s="122">
        <v>922.63004312800001</v>
      </c>
      <c r="AG95" s="122">
        <v>29.116749457333331</v>
      </c>
      <c r="AH95" s="122">
        <v>27.360969887333336</v>
      </c>
      <c r="AI95" s="122">
        <v>9.3893535413333336</v>
      </c>
      <c r="AJ95" s="122">
        <v>16.754764237666667</v>
      </c>
      <c r="AK95" s="122">
        <v>609.31050410366663</v>
      </c>
      <c r="AL95" s="122">
        <v>12.938772406333333</v>
      </c>
      <c r="AM95" s="122">
        <v>181.88178523900001</v>
      </c>
      <c r="AN95" s="102">
        <v>39257.866451016002</v>
      </c>
      <c r="AO95" s="102">
        <v>404.99102040499997</v>
      </c>
      <c r="AP95" s="102">
        <v>12128.524576018001</v>
      </c>
      <c r="AQ95" s="122">
        <v>6694.4592669049998</v>
      </c>
      <c r="AR95" s="122">
        <v>1249.3366737879999</v>
      </c>
      <c r="AS95" s="122">
        <v>192.150581187</v>
      </c>
      <c r="AT95" s="122">
        <v>618.09165040599999</v>
      </c>
      <c r="AU95" s="122">
        <v>3374.4864037319999</v>
      </c>
      <c r="AV95" s="102">
        <v>5452.622856473</v>
      </c>
      <c r="AW95" s="102">
        <v>19028.629163355999</v>
      </c>
      <c r="AX95" s="122">
        <v>6700.2122440439998</v>
      </c>
      <c r="AY95" s="122">
        <v>8131.1976276559999</v>
      </c>
      <c r="AZ95" s="122">
        <v>351.235407098</v>
      </c>
      <c r="BA95" s="122">
        <v>47.577611445999999</v>
      </c>
      <c r="BB95" s="122">
        <v>17.228474239000001</v>
      </c>
      <c r="BC95" s="122">
        <v>87.194306996999998</v>
      </c>
      <c r="BD95" s="122">
        <v>3581.792137933</v>
      </c>
      <c r="BE95" s="122">
        <v>112.191353943</v>
      </c>
      <c r="BF95" s="122">
        <v>2243.098834764</v>
      </c>
    </row>
    <row r="96" spans="1:58" x14ac:dyDescent="0.25">
      <c r="A96" s="37" t="s">
        <v>222</v>
      </c>
      <c r="B96" s="60">
        <v>5544.2491563089989</v>
      </c>
      <c r="C96" s="76">
        <v>114.745723555</v>
      </c>
      <c r="D96" s="76">
        <v>1689.4224251319999</v>
      </c>
      <c r="E96" s="61">
        <v>705.40211244600005</v>
      </c>
      <c r="F96" s="62">
        <v>112.182194299</v>
      </c>
      <c r="G96" s="62">
        <v>78.539537455000001</v>
      </c>
      <c r="H96" s="62">
        <v>159.16870577700001</v>
      </c>
      <c r="I96" s="63">
        <v>634.12987515500004</v>
      </c>
      <c r="J96" s="76">
        <v>1095.580024843</v>
      </c>
      <c r="K96" s="76">
        <v>2507.3015576559997</v>
      </c>
      <c r="L96" s="61">
        <v>943.43843747100004</v>
      </c>
      <c r="M96" s="62">
        <v>848.35116804400002</v>
      </c>
      <c r="N96" s="62">
        <v>25.473759976</v>
      </c>
      <c r="O96" s="62">
        <v>17.692870224</v>
      </c>
      <c r="P96" s="62">
        <v>8.7947905550000005</v>
      </c>
      <c r="Q96" s="62">
        <v>26.006633523000001</v>
      </c>
      <c r="R96" s="62">
        <v>627.76595793499996</v>
      </c>
      <c r="S96" s="63">
        <v>9.7779399280000003</v>
      </c>
      <c r="T96" s="64">
        <v>137.199425123</v>
      </c>
      <c r="U96" s="53">
        <v>5542.0099742076673</v>
      </c>
      <c r="V96" s="53">
        <v>98.016791510333334</v>
      </c>
      <c r="W96" s="53">
        <v>1639.4426572046668</v>
      </c>
      <c r="X96" s="123">
        <v>688.28577932466669</v>
      </c>
      <c r="Y96" s="123">
        <v>124.065714625</v>
      </c>
      <c r="Z96" s="123">
        <v>65.133134470666661</v>
      </c>
      <c r="AA96" s="123">
        <v>131.29215938600001</v>
      </c>
      <c r="AB96" s="123">
        <v>630.66586939833326</v>
      </c>
      <c r="AC96" s="53">
        <v>1132.2670779983332</v>
      </c>
      <c r="AD96" s="53">
        <v>2515.4021318709997</v>
      </c>
      <c r="AE96" s="123">
        <v>919.79515087533321</v>
      </c>
      <c r="AF96" s="123">
        <v>878.63876974266668</v>
      </c>
      <c r="AG96" s="123">
        <v>32.282644890999997</v>
      </c>
      <c r="AH96" s="123">
        <v>22.209445834666667</v>
      </c>
      <c r="AI96" s="123">
        <v>8.1675276416666662</v>
      </c>
      <c r="AJ96" s="123">
        <v>28.644266564999999</v>
      </c>
      <c r="AK96" s="123">
        <v>614.29056359566664</v>
      </c>
      <c r="AL96" s="123">
        <v>11.373762724999999</v>
      </c>
      <c r="AM96" s="123">
        <v>156.88131562333334</v>
      </c>
      <c r="AN96" s="54">
        <v>38761.021485281999</v>
      </c>
      <c r="AO96" s="54">
        <v>382.70949050500002</v>
      </c>
      <c r="AP96" s="54">
        <v>12214.287278817999</v>
      </c>
      <c r="AQ96" s="124">
        <v>6800.4664739070013</v>
      </c>
      <c r="AR96" s="124">
        <v>1281.2786175870001</v>
      </c>
      <c r="AS96" s="124">
        <v>206.000941383</v>
      </c>
      <c r="AT96" s="124">
        <v>724.38285614400002</v>
      </c>
      <c r="AU96" s="124">
        <v>3202.1583897969999</v>
      </c>
      <c r="AV96" s="54">
        <v>5148.3541306810002</v>
      </c>
      <c r="AW96" s="54">
        <v>19081.380765057998</v>
      </c>
      <c r="AX96" s="124">
        <v>6644.7383151969998</v>
      </c>
      <c r="AY96" s="124">
        <v>7954.7258180499994</v>
      </c>
      <c r="AZ96" s="124">
        <v>518.20899086700001</v>
      </c>
      <c r="BA96" s="124">
        <v>39.039319333999998</v>
      </c>
      <c r="BB96" s="124">
        <v>19.678611630999999</v>
      </c>
      <c r="BC96" s="124">
        <v>133.35786047400001</v>
      </c>
      <c r="BD96" s="124">
        <v>3641.4341326680005</v>
      </c>
      <c r="BE96" s="124">
        <v>130.197716837</v>
      </c>
      <c r="BF96" s="124">
        <v>1934.2898202199999</v>
      </c>
    </row>
    <row r="97" spans="1:58" x14ac:dyDescent="0.25">
      <c r="A97" s="37" t="s">
        <v>223</v>
      </c>
      <c r="B97" s="60">
        <v>5642.2310311999991</v>
      </c>
      <c r="C97" s="76">
        <v>104.59203676600001</v>
      </c>
      <c r="D97" s="76">
        <v>1648.9585665499999</v>
      </c>
      <c r="E97" s="61">
        <v>721.54531790099998</v>
      </c>
      <c r="F97" s="62">
        <v>131.75215298099999</v>
      </c>
      <c r="G97" s="62">
        <v>74.292743205999997</v>
      </c>
      <c r="H97" s="62">
        <v>88.190165961999995</v>
      </c>
      <c r="I97" s="63">
        <v>633.17818650000004</v>
      </c>
      <c r="J97" s="76">
        <v>1163.5245687639999</v>
      </c>
      <c r="K97" s="76">
        <v>2591.7759419559998</v>
      </c>
      <c r="L97" s="61">
        <v>967.77691608299995</v>
      </c>
      <c r="M97" s="62">
        <v>800.15450003599994</v>
      </c>
      <c r="N97" s="62">
        <v>48.814544707000003</v>
      </c>
      <c r="O97" s="62">
        <v>15.13820434</v>
      </c>
      <c r="P97" s="62">
        <v>9.6651361619999996</v>
      </c>
      <c r="Q97" s="62">
        <v>38.412219636000003</v>
      </c>
      <c r="R97" s="62">
        <v>697.845470675</v>
      </c>
      <c r="S97" s="63">
        <v>13.968950316999999</v>
      </c>
      <c r="T97" s="64">
        <v>133.37991716400001</v>
      </c>
      <c r="U97" s="53">
        <v>5572.6483253633342</v>
      </c>
      <c r="V97" s="53">
        <v>102.28182069166667</v>
      </c>
      <c r="W97" s="53">
        <v>1688.9120705143334</v>
      </c>
      <c r="X97" s="123">
        <v>729.69122399066657</v>
      </c>
      <c r="Y97" s="123">
        <v>134.020263129</v>
      </c>
      <c r="Z97" s="123">
        <v>78.516286697333342</v>
      </c>
      <c r="AA97" s="123">
        <v>98.426793610333334</v>
      </c>
      <c r="AB97" s="123">
        <v>648.25750308699992</v>
      </c>
      <c r="AC97" s="53">
        <v>1086.5849035746667</v>
      </c>
      <c r="AD97" s="53">
        <v>2550.7469679413334</v>
      </c>
      <c r="AE97" s="123">
        <v>981.83907238099994</v>
      </c>
      <c r="AF97" s="123">
        <v>838.48515071100007</v>
      </c>
      <c r="AG97" s="123">
        <v>37.68506548966667</v>
      </c>
      <c r="AH97" s="123">
        <v>16.809775403333333</v>
      </c>
      <c r="AI97" s="123">
        <v>11.079929345333333</v>
      </c>
      <c r="AJ97" s="123">
        <v>27.164908605666668</v>
      </c>
      <c r="AK97" s="123">
        <v>623.81619180266671</v>
      </c>
      <c r="AL97" s="123">
        <v>13.866874202666665</v>
      </c>
      <c r="AM97" s="123">
        <v>144.1225626413333</v>
      </c>
      <c r="AN97" s="54">
        <v>39198.291976421999</v>
      </c>
      <c r="AO97" s="54">
        <v>394.14912317099993</v>
      </c>
      <c r="AP97" s="54">
        <v>12233.992977962</v>
      </c>
      <c r="AQ97" s="124">
        <v>7102.788903572</v>
      </c>
      <c r="AR97" s="124">
        <v>1232.1711225849999</v>
      </c>
      <c r="AS97" s="124">
        <v>226.39587016600001</v>
      </c>
      <c r="AT97" s="124">
        <v>499.07096298500005</v>
      </c>
      <c r="AU97" s="124">
        <v>3173.5661186540001</v>
      </c>
      <c r="AV97" s="54">
        <v>5037.9752845509993</v>
      </c>
      <c r="AW97" s="54">
        <v>19721.025950687002</v>
      </c>
      <c r="AX97" s="124">
        <v>7619.1080792969997</v>
      </c>
      <c r="AY97" s="124">
        <v>7524.7012510969998</v>
      </c>
      <c r="AZ97" s="124">
        <v>691.03878643799999</v>
      </c>
      <c r="BA97" s="124">
        <v>70.226612449000001</v>
      </c>
      <c r="BB97" s="124">
        <v>30.862367820000003</v>
      </c>
      <c r="BC97" s="124">
        <v>108.205339959</v>
      </c>
      <c r="BD97" s="124">
        <v>3504.1858324969999</v>
      </c>
      <c r="BE97" s="124">
        <v>172.69768113000001</v>
      </c>
      <c r="BF97" s="124">
        <v>1811.1486400509998</v>
      </c>
    </row>
    <row r="98" spans="1:58" x14ac:dyDescent="0.25">
      <c r="A98" s="37" t="s">
        <v>224</v>
      </c>
      <c r="B98" s="60">
        <v>5563.9496953730013</v>
      </c>
      <c r="C98" s="76">
        <v>140.513259863</v>
      </c>
      <c r="D98" s="76">
        <v>1526.6599181830002</v>
      </c>
      <c r="E98" s="61">
        <v>629.02546474300004</v>
      </c>
      <c r="F98" s="62">
        <v>145.74497188000001</v>
      </c>
      <c r="G98" s="62">
        <v>67.041131327000002</v>
      </c>
      <c r="H98" s="62">
        <v>48.966165037000003</v>
      </c>
      <c r="I98" s="63">
        <v>635.88218519600002</v>
      </c>
      <c r="J98" s="76">
        <v>1127.0501556740001</v>
      </c>
      <c r="K98" s="76">
        <v>2609.2957745400004</v>
      </c>
      <c r="L98" s="61">
        <v>977.33046162599999</v>
      </c>
      <c r="M98" s="62">
        <v>797.79606555600003</v>
      </c>
      <c r="N98" s="62">
        <v>72.997822165000002</v>
      </c>
      <c r="O98" s="62">
        <v>16.591948110000001</v>
      </c>
      <c r="P98" s="62">
        <v>7.9537883799999998</v>
      </c>
      <c r="Q98" s="62">
        <v>37.486903677999997</v>
      </c>
      <c r="R98" s="62">
        <v>677.58486623700003</v>
      </c>
      <c r="S98" s="63">
        <v>21.553918788000001</v>
      </c>
      <c r="T98" s="64">
        <v>160.430587113</v>
      </c>
      <c r="U98" s="53">
        <v>5532.7752834053326</v>
      </c>
      <c r="V98" s="53">
        <v>124.79659067300001</v>
      </c>
      <c r="W98" s="53">
        <v>1588.8720985676664</v>
      </c>
      <c r="X98" s="123">
        <v>704.24010714399992</v>
      </c>
      <c r="Y98" s="123">
        <v>138.43082632166667</v>
      </c>
      <c r="Z98" s="123">
        <v>66.324617726333329</v>
      </c>
      <c r="AA98" s="123">
        <v>54.869735287999994</v>
      </c>
      <c r="AB98" s="123">
        <v>625.00681208766662</v>
      </c>
      <c r="AC98" s="53">
        <v>1088.5729252439999</v>
      </c>
      <c r="AD98" s="53">
        <v>2581.9153921576667</v>
      </c>
      <c r="AE98" s="123">
        <v>966.94059404766665</v>
      </c>
      <c r="AF98" s="123">
        <v>765.7798724139999</v>
      </c>
      <c r="AG98" s="123">
        <v>82.906748018333346</v>
      </c>
      <c r="AH98" s="123">
        <v>17.941979576666668</v>
      </c>
      <c r="AI98" s="123">
        <v>9.9857156593333336</v>
      </c>
      <c r="AJ98" s="123">
        <v>36.363411345000003</v>
      </c>
      <c r="AK98" s="123">
        <v>682.75507186866662</v>
      </c>
      <c r="AL98" s="123">
        <v>19.241999228000001</v>
      </c>
      <c r="AM98" s="123">
        <v>148.61827676300001</v>
      </c>
      <c r="AN98" s="54">
        <v>39215.060882869002</v>
      </c>
      <c r="AO98" s="54">
        <v>462.62033782100002</v>
      </c>
      <c r="AP98" s="54">
        <v>11910.903026761</v>
      </c>
      <c r="AQ98" s="124">
        <v>7085.2654625659998</v>
      </c>
      <c r="AR98" s="124">
        <v>1315.875046912</v>
      </c>
      <c r="AS98" s="124">
        <v>188.10532462399999</v>
      </c>
      <c r="AT98" s="124">
        <v>397.00734168400004</v>
      </c>
      <c r="AU98" s="124">
        <v>2924.6498509749999</v>
      </c>
      <c r="AV98" s="54">
        <v>4802.3680821750004</v>
      </c>
      <c r="AW98" s="54">
        <v>19921.122774101001</v>
      </c>
      <c r="AX98" s="124">
        <v>7542.4820336480007</v>
      </c>
      <c r="AY98" s="124">
        <v>6528.5653972740001</v>
      </c>
      <c r="AZ98" s="124">
        <v>1942.979988304</v>
      </c>
      <c r="BA98" s="124">
        <v>109.783543303</v>
      </c>
      <c r="BB98" s="124">
        <v>53.616325646</v>
      </c>
      <c r="BC98" s="124">
        <v>122.00150870899999</v>
      </c>
      <c r="BD98" s="124">
        <v>3368.1777944199998</v>
      </c>
      <c r="BE98" s="124">
        <v>253.516182797</v>
      </c>
      <c r="BF98" s="124">
        <v>2118.0466620110001</v>
      </c>
    </row>
    <row r="99" spans="1:58" s="107" customFormat="1" x14ac:dyDescent="0.25">
      <c r="A99" s="100" t="s">
        <v>225</v>
      </c>
      <c r="B99" s="101">
        <v>5779.5001696550007</v>
      </c>
      <c r="C99" s="102">
        <v>137.98029588200001</v>
      </c>
      <c r="D99" s="102">
        <v>1741.5302701419998</v>
      </c>
      <c r="E99" s="103">
        <v>741.89741641499995</v>
      </c>
      <c r="F99" s="104">
        <v>150.83967919899999</v>
      </c>
      <c r="G99" s="104">
        <v>89.899268195000005</v>
      </c>
      <c r="H99" s="104">
        <v>77.998648891000002</v>
      </c>
      <c r="I99" s="105">
        <v>680.895257442</v>
      </c>
      <c r="J99" s="102">
        <v>1201.1037630400001</v>
      </c>
      <c r="K99" s="102">
        <v>2487.1548520269998</v>
      </c>
      <c r="L99" s="103">
        <v>890.89417306099995</v>
      </c>
      <c r="M99" s="104">
        <v>749.13273660599998</v>
      </c>
      <c r="N99" s="104">
        <v>74.140315818000005</v>
      </c>
      <c r="O99" s="104">
        <v>14.109710918999999</v>
      </c>
      <c r="P99" s="104">
        <v>11.683866362</v>
      </c>
      <c r="Q99" s="104">
        <v>22.561870454000001</v>
      </c>
      <c r="R99" s="104">
        <v>703.27151480700002</v>
      </c>
      <c r="S99" s="105">
        <v>21.360664</v>
      </c>
      <c r="T99" s="106">
        <v>211.730988564</v>
      </c>
      <c r="U99" s="102">
        <v>5746.7992736966671</v>
      </c>
      <c r="V99" s="102">
        <v>129.27641159266668</v>
      </c>
      <c r="W99" s="102">
        <v>1689.9872552433335</v>
      </c>
      <c r="X99" s="122">
        <v>750.29535966633341</v>
      </c>
      <c r="Y99" s="122">
        <v>156.37048379066667</v>
      </c>
      <c r="Z99" s="122">
        <v>77.72338435266667</v>
      </c>
      <c r="AA99" s="122">
        <v>53.350125779333325</v>
      </c>
      <c r="AB99" s="122">
        <v>652.2479016543333</v>
      </c>
      <c r="AC99" s="102">
        <v>1152.7818817736668</v>
      </c>
      <c r="AD99" s="102">
        <v>2595.9480206933335</v>
      </c>
      <c r="AE99" s="122">
        <v>896.19915923966676</v>
      </c>
      <c r="AF99" s="122">
        <v>798.20562193966668</v>
      </c>
      <c r="AG99" s="122">
        <v>105.21282675000002</v>
      </c>
      <c r="AH99" s="122">
        <v>18.078542151666667</v>
      </c>
      <c r="AI99" s="122">
        <v>11.698770933333334</v>
      </c>
      <c r="AJ99" s="122">
        <v>27.52114147733333</v>
      </c>
      <c r="AK99" s="122">
        <v>712.55703940633339</v>
      </c>
      <c r="AL99" s="122">
        <v>26.474918795333334</v>
      </c>
      <c r="AM99" s="122">
        <v>178.8057043936667</v>
      </c>
      <c r="AN99" s="102">
        <v>41229.416848986002</v>
      </c>
      <c r="AO99" s="102">
        <v>589.5624134279999</v>
      </c>
      <c r="AP99" s="102">
        <v>13069.346594735001</v>
      </c>
      <c r="AQ99" s="122">
        <v>7469.8240467989999</v>
      </c>
      <c r="AR99" s="122">
        <v>1570.1016508029998</v>
      </c>
      <c r="AS99" s="122">
        <v>284.74187633499997</v>
      </c>
      <c r="AT99" s="122">
        <v>523.01586721899992</v>
      </c>
      <c r="AU99" s="122">
        <v>3221.6631535790002</v>
      </c>
      <c r="AV99" s="102">
        <v>4953.4400685520004</v>
      </c>
      <c r="AW99" s="102">
        <v>20036.210032447001</v>
      </c>
      <c r="AX99" s="122">
        <v>7213.3058095760007</v>
      </c>
      <c r="AY99" s="122">
        <v>6691.0692744570006</v>
      </c>
      <c r="AZ99" s="122">
        <v>2054.53694077</v>
      </c>
      <c r="BA99" s="122">
        <v>120.83176829599999</v>
      </c>
      <c r="BB99" s="122">
        <v>41.299032109000002</v>
      </c>
      <c r="BC99" s="122">
        <v>87.323504939000003</v>
      </c>
      <c r="BD99" s="122">
        <v>3563.7498451880001</v>
      </c>
      <c r="BE99" s="122">
        <v>264.09385711200002</v>
      </c>
      <c r="BF99" s="122">
        <v>2580.857739824</v>
      </c>
    </row>
    <row r="100" spans="1:58" x14ac:dyDescent="0.25">
      <c r="A100" s="37" t="s">
        <v>226</v>
      </c>
      <c r="B100" s="60">
        <v>5664.6820305359997</v>
      </c>
      <c r="C100" s="76">
        <v>142.156040655</v>
      </c>
      <c r="D100" s="76">
        <v>1642.973573065</v>
      </c>
      <c r="E100" s="61">
        <v>694.63730906299998</v>
      </c>
      <c r="F100" s="62">
        <v>143.707040361</v>
      </c>
      <c r="G100" s="62">
        <v>94.642084353000001</v>
      </c>
      <c r="H100" s="62">
        <v>53.569363236999997</v>
      </c>
      <c r="I100" s="63">
        <v>656.41777605100003</v>
      </c>
      <c r="J100" s="76">
        <v>1152.04745108</v>
      </c>
      <c r="K100" s="76">
        <v>2508.6683330209994</v>
      </c>
      <c r="L100" s="61">
        <v>895.00901295899996</v>
      </c>
      <c r="M100" s="62">
        <v>772.30078941399995</v>
      </c>
      <c r="N100" s="62">
        <v>101.395991847</v>
      </c>
      <c r="O100" s="62">
        <v>17.636405027999999</v>
      </c>
      <c r="P100" s="62">
        <v>12.775606660999999</v>
      </c>
      <c r="Q100" s="62">
        <v>13.962569336</v>
      </c>
      <c r="R100" s="62">
        <v>667.85233128100003</v>
      </c>
      <c r="S100" s="63">
        <v>27.735626495000002</v>
      </c>
      <c r="T100" s="64">
        <v>218.83663271500001</v>
      </c>
      <c r="U100" s="53">
        <v>5975.9466766356663</v>
      </c>
      <c r="V100" s="53">
        <v>124.04584639366668</v>
      </c>
      <c r="W100" s="53">
        <v>1761.0128852163332</v>
      </c>
      <c r="X100" s="123">
        <v>770.42905667233333</v>
      </c>
      <c r="Y100" s="123">
        <v>152.93265493633334</v>
      </c>
      <c r="Z100" s="123">
        <v>94.479560279999987</v>
      </c>
      <c r="AA100" s="123">
        <v>63.865573096666658</v>
      </c>
      <c r="AB100" s="123">
        <v>679.30604023100011</v>
      </c>
      <c r="AC100" s="53">
        <v>1220.9531205966666</v>
      </c>
      <c r="AD100" s="53">
        <v>2639.0512277903335</v>
      </c>
      <c r="AE100" s="123">
        <v>935.98433197666657</v>
      </c>
      <c r="AF100" s="123">
        <v>824.73607750166673</v>
      </c>
      <c r="AG100" s="123">
        <v>99.466384388333324</v>
      </c>
      <c r="AH100" s="123">
        <v>15.196096880999997</v>
      </c>
      <c r="AI100" s="123">
        <v>13.083854584999999</v>
      </c>
      <c r="AJ100" s="123">
        <v>17.209987868999999</v>
      </c>
      <c r="AK100" s="123">
        <v>709.78676845866664</v>
      </c>
      <c r="AL100" s="123">
        <v>23.587726129999997</v>
      </c>
      <c r="AM100" s="123">
        <v>230.88359663866666</v>
      </c>
      <c r="AN100" s="54">
        <v>43185.835794176994</v>
      </c>
      <c r="AO100" s="54">
        <v>620.95164543400006</v>
      </c>
      <c r="AP100" s="54">
        <v>13475.639940722998</v>
      </c>
      <c r="AQ100" s="124">
        <v>7849.8662699910001</v>
      </c>
      <c r="AR100" s="124">
        <v>1359.4972102639999</v>
      </c>
      <c r="AS100" s="124">
        <v>242.835022923</v>
      </c>
      <c r="AT100" s="124">
        <v>603.15441010200004</v>
      </c>
      <c r="AU100" s="124">
        <v>3420.2870274430002</v>
      </c>
      <c r="AV100" s="54">
        <v>5313.3545954689998</v>
      </c>
      <c r="AW100" s="54">
        <v>20563.662700432</v>
      </c>
      <c r="AX100" s="124">
        <v>7601.1860598450003</v>
      </c>
      <c r="AY100" s="124">
        <v>6831.0951331249998</v>
      </c>
      <c r="AZ100" s="124">
        <v>2078.817405623</v>
      </c>
      <c r="BA100" s="124">
        <v>75.873316724999995</v>
      </c>
      <c r="BB100" s="124">
        <v>40.064549094</v>
      </c>
      <c r="BC100" s="124">
        <v>87.014606905999997</v>
      </c>
      <c r="BD100" s="124">
        <v>3561.4978776339999</v>
      </c>
      <c r="BE100" s="124">
        <v>288.11375148000002</v>
      </c>
      <c r="BF100" s="124">
        <v>3212.2269121190002</v>
      </c>
    </row>
    <row r="101" spans="1:58" x14ac:dyDescent="0.25">
      <c r="A101" s="37" t="s">
        <v>227</v>
      </c>
      <c r="B101" s="60">
        <v>5649.8642584249992</v>
      </c>
      <c r="C101" s="76">
        <v>128.719498628</v>
      </c>
      <c r="D101" s="76">
        <v>1648.2887275529999</v>
      </c>
      <c r="E101" s="61">
        <v>702.01932462399998</v>
      </c>
      <c r="F101" s="62">
        <v>135.52763032199999</v>
      </c>
      <c r="G101" s="62">
        <v>100.24255437799999</v>
      </c>
      <c r="H101" s="62">
        <v>41.458986697999997</v>
      </c>
      <c r="I101" s="63">
        <v>669.04023153100002</v>
      </c>
      <c r="J101" s="76">
        <v>1067.362426958</v>
      </c>
      <c r="K101" s="76">
        <v>2572.5183078579998</v>
      </c>
      <c r="L101" s="61">
        <v>998.87585926700001</v>
      </c>
      <c r="M101" s="62">
        <v>717.89999099800002</v>
      </c>
      <c r="N101" s="62">
        <v>86.234110931999993</v>
      </c>
      <c r="O101" s="62">
        <v>9.3159813729999996</v>
      </c>
      <c r="P101" s="62">
        <v>11.125383663999999</v>
      </c>
      <c r="Q101" s="62">
        <v>23.526884185</v>
      </c>
      <c r="R101" s="62">
        <v>694.43718965000005</v>
      </c>
      <c r="S101" s="63">
        <v>31.102907789</v>
      </c>
      <c r="T101" s="64">
        <v>232.975297428</v>
      </c>
      <c r="U101" s="53">
        <v>5691.1671476863339</v>
      </c>
      <c r="V101" s="53">
        <v>142.30683638999997</v>
      </c>
      <c r="W101" s="53">
        <v>1678.9150931433333</v>
      </c>
      <c r="X101" s="123">
        <v>735.66188990933335</v>
      </c>
      <c r="Y101" s="123">
        <v>138.59930274566668</v>
      </c>
      <c r="Z101" s="123">
        <v>92.636489508333341</v>
      </c>
      <c r="AA101" s="123">
        <v>42.553378609333336</v>
      </c>
      <c r="AB101" s="123">
        <v>669.4640323706667</v>
      </c>
      <c r="AC101" s="53">
        <v>1047.7712558613332</v>
      </c>
      <c r="AD101" s="53">
        <v>2594.1295046960004</v>
      </c>
      <c r="AE101" s="123">
        <v>979.45262718466665</v>
      </c>
      <c r="AF101" s="123">
        <v>732.53154768666673</v>
      </c>
      <c r="AG101" s="123">
        <v>120.84283567266665</v>
      </c>
      <c r="AH101" s="123">
        <v>13.395291938</v>
      </c>
      <c r="AI101" s="123">
        <v>11.131001705333333</v>
      </c>
      <c r="AJ101" s="123">
        <v>19.446526259333336</v>
      </c>
      <c r="AK101" s="123">
        <v>689.53165407533334</v>
      </c>
      <c r="AL101" s="123">
        <v>27.798020174000001</v>
      </c>
      <c r="AM101" s="123">
        <v>228.04445759566667</v>
      </c>
      <c r="AN101" s="54">
        <v>43078.203681830004</v>
      </c>
      <c r="AO101" s="54">
        <v>592.2503461</v>
      </c>
      <c r="AP101" s="54">
        <v>12746.458089636999</v>
      </c>
      <c r="AQ101" s="124">
        <v>7903.0821154699997</v>
      </c>
      <c r="AR101" s="124">
        <v>1120.907840869</v>
      </c>
      <c r="AS101" s="124">
        <v>243.55774329500002</v>
      </c>
      <c r="AT101" s="124">
        <v>308.609677379</v>
      </c>
      <c r="AU101" s="124">
        <v>3170.300712624</v>
      </c>
      <c r="AV101" s="54">
        <v>4845.4636023210005</v>
      </c>
      <c r="AW101" s="54">
        <v>21881.401239570005</v>
      </c>
      <c r="AX101" s="124">
        <v>8272.3096621429995</v>
      </c>
      <c r="AY101" s="124">
        <v>6340.782419698</v>
      </c>
      <c r="AZ101" s="124">
        <v>3153.4273676580001</v>
      </c>
      <c r="BA101" s="124">
        <v>75.009688006000005</v>
      </c>
      <c r="BB101" s="124">
        <v>35.816119649999997</v>
      </c>
      <c r="BC101" s="124">
        <v>175.14981642699999</v>
      </c>
      <c r="BD101" s="124">
        <v>3435.922377629</v>
      </c>
      <c r="BE101" s="124">
        <v>392.98378835900002</v>
      </c>
      <c r="BF101" s="124">
        <v>3012.6304042020001</v>
      </c>
    </row>
    <row r="102" spans="1:58" x14ac:dyDescent="0.25">
      <c r="A102" s="37" t="s">
        <v>228</v>
      </c>
      <c r="B102" s="60">
        <v>5644.8556110659993</v>
      </c>
      <c r="C102" s="76">
        <v>88.248960248000003</v>
      </c>
      <c r="D102" s="76">
        <v>1698.5090738419999</v>
      </c>
      <c r="E102" s="61">
        <v>753.64124685199999</v>
      </c>
      <c r="F102" s="62">
        <v>108.728663058</v>
      </c>
      <c r="G102" s="62">
        <v>126.746355851</v>
      </c>
      <c r="H102" s="62">
        <v>88.316629546000001</v>
      </c>
      <c r="I102" s="63">
        <v>621.07617853500005</v>
      </c>
      <c r="J102" s="76">
        <v>1149.2373244840001</v>
      </c>
      <c r="K102" s="76">
        <v>2503.0508067799997</v>
      </c>
      <c r="L102" s="61">
        <v>972.45259108499999</v>
      </c>
      <c r="M102" s="62">
        <v>730.56480947199998</v>
      </c>
      <c r="N102" s="62">
        <v>84.470611586999993</v>
      </c>
      <c r="O102" s="62">
        <v>7.5894129079999999</v>
      </c>
      <c r="P102" s="62">
        <v>9.1885855999999997</v>
      </c>
      <c r="Q102" s="62">
        <v>18.772072227999999</v>
      </c>
      <c r="R102" s="62">
        <v>666.932841424</v>
      </c>
      <c r="S102" s="63">
        <v>13.079882476</v>
      </c>
      <c r="T102" s="64">
        <v>205.80944571200001</v>
      </c>
      <c r="U102" s="53">
        <v>5645.8127962379995</v>
      </c>
      <c r="V102" s="53">
        <v>138.97745468266666</v>
      </c>
      <c r="W102" s="53">
        <v>1635.5496202083332</v>
      </c>
      <c r="X102" s="123">
        <v>709.60343476666674</v>
      </c>
      <c r="Y102" s="123">
        <v>112.08453075033333</v>
      </c>
      <c r="Z102" s="123">
        <v>116.884636224</v>
      </c>
      <c r="AA102" s="123">
        <v>62.436175561999995</v>
      </c>
      <c r="AB102" s="123">
        <v>634.54084290533331</v>
      </c>
      <c r="AC102" s="53">
        <v>1039.2882645373334</v>
      </c>
      <c r="AD102" s="53">
        <v>2598.8653223209999</v>
      </c>
      <c r="AE102" s="123">
        <v>981.69930910333335</v>
      </c>
      <c r="AF102" s="123">
        <v>735.51895423099995</v>
      </c>
      <c r="AG102" s="123">
        <v>111.318702249</v>
      </c>
      <c r="AH102" s="123">
        <v>11.263764938666668</v>
      </c>
      <c r="AI102" s="123">
        <v>11.343049284999999</v>
      </c>
      <c r="AJ102" s="123">
        <v>21.099404338666666</v>
      </c>
      <c r="AK102" s="123">
        <v>699.44264271033342</v>
      </c>
      <c r="AL102" s="123">
        <v>27.179495464999999</v>
      </c>
      <c r="AM102" s="123">
        <v>233.13213448866668</v>
      </c>
      <c r="AN102" s="54">
        <v>41129.545091762004</v>
      </c>
      <c r="AO102" s="54">
        <v>509.271408667</v>
      </c>
      <c r="AP102" s="54">
        <v>11543.019803265001</v>
      </c>
      <c r="AQ102" s="124">
        <v>6890.9341286300005</v>
      </c>
      <c r="AR102" s="124">
        <v>983.75630074200001</v>
      </c>
      <c r="AS102" s="124">
        <v>260.47792170000002</v>
      </c>
      <c r="AT102" s="124">
        <v>411.49021479299995</v>
      </c>
      <c r="AU102" s="124">
        <v>2996.3612373999999</v>
      </c>
      <c r="AV102" s="54">
        <v>4799.386316352</v>
      </c>
      <c r="AW102" s="54">
        <v>21172.226249195999</v>
      </c>
      <c r="AX102" s="124">
        <v>7937.5704945340003</v>
      </c>
      <c r="AY102" s="124">
        <v>6285.709560149</v>
      </c>
      <c r="AZ102" s="124">
        <v>2718.893106604</v>
      </c>
      <c r="BA102" s="124">
        <v>72.223179775999995</v>
      </c>
      <c r="BB102" s="124">
        <v>69.480020512999999</v>
      </c>
      <c r="BC102" s="124">
        <v>109.444819857</v>
      </c>
      <c r="BD102" s="124">
        <v>3599.6368673389998</v>
      </c>
      <c r="BE102" s="124">
        <v>379.26820042399999</v>
      </c>
      <c r="BF102" s="124">
        <v>3105.6413142820002</v>
      </c>
    </row>
    <row r="103" spans="1:58" s="107" customFormat="1" x14ac:dyDescent="0.25">
      <c r="A103" s="100" t="s">
        <v>229</v>
      </c>
      <c r="B103" s="101">
        <v>5584.0452317889994</v>
      </c>
      <c r="C103" s="102">
        <v>128.97636260799999</v>
      </c>
      <c r="D103" s="102">
        <v>1622.77810077</v>
      </c>
      <c r="E103" s="103">
        <v>677.39871591099995</v>
      </c>
      <c r="F103" s="104">
        <v>113.63282045299999</v>
      </c>
      <c r="G103" s="104">
        <v>120.79970864000001</v>
      </c>
      <c r="H103" s="104">
        <v>85.277478314999996</v>
      </c>
      <c r="I103" s="105">
        <v>625.66937745099995</v>
      </c>
      <c r="J103" s="102">
        <v>1183.5049518440001</v>
      </c>
      <c r="K103" s="102">
        <v>2437.6253945039998</v>
      </c>
      <c r="L103" s="103">
        <v>944.92192810100005</v>
      </c>
      <c r="M103" s="104">
        <v>664.785988277</v>
      </c>
      <c r="N103" s="104">
        <v>109.992424685</v>
      </c>
      <c r="O103" s="104">
        <v>14.610999825</v>
      </c>
      <c r="P103" s="104">
        <v>19.260501053999999</v>
      </c>
      <c r="Q103" s="104">
        <v>14.127665552</v>
      </c>
      <c r="R103" s="104">
        <v>650.94576595599995</v>
      </c>
      <c r="S103" s="105">
        <v>18.980121054000001</v>
      </c>
      <c r="T103" s="106">
        <v>211.160422063</v>
      </c>
      <c r="U103" s="102">
        <v>5727.0421089283336</v>
      </c>
      <c r="V103" s="102">
        <v>124.41518424966667</v>
      </c>
      <c r="W103" s="102">
        <v>1686.7974599150002</v>
      </c>
      <c r="X103" s="122">
        <v>743.54705884333328</v>
      </c>
      <c r="Y103" s="122">
        <v>116.82229003866667</v>
      </c>
      <c r="Z103" s="122">
        <v>118.42912797733334</v>
      </c>
      <c r="AA103" s="122">
        <v>72.452777921000006</v>
      </c>
      <c r="AB103" s="122">
        <v>635.54620513466671</v>
      </c>
      <c r="AC103" s="102">
        <v>1165.7124605516667</v>
      </c>
      <c r="AD103" s="102">
        <v>2524.5192389486665</v>
      </c>
      <c r="AE103" s="122">
        <v>975.65341713333328</v>
      </c>
      <c r="AF103" s="122">
        <v>704.48656124366664</v>
      </c>
      <c r="AG103" s="122">
        <v>116.56139340933333</v>
      </c>
      <c r="AH103" s="122">
        <v>13.313632001666667</v>
      </c>
      <c r="AI103" s="122">
        <v>14.192570701999999</v>
      </c>
      <c r="AJ103" s="122">
        <v>16.115318028666668</v>
      </c>
      <c r="AK103" s="122">
        <v>661.12402176033333</v>
      </c>
      <c r="AL103" s="122">
        <v>23.072324669666667</v>
      </c>
      <c r="AM103" s="122">
        <v>225.59776526333334</v>
      </c>
      <c r="AN103" s="102">
        <v>40717.185512055003</v>
      </c>
      <c r="AO103" s="102">
        <v>441.79859374700004</v>
      </c>
      <c r="AP103" s="102">
        <v>12171.957498592999</v>
      </c>
      <c r="AQ103" s="122">
        <v>7631.6352768870001</v>
      </c>
      <c r="AR103" s="122">
        <v>967.45776026099998</v>
      </c>
      <c r="AS103" s="122">
        <v>222.297735082</v>
      </c>
      <c r="AT103" s="122">
        <v>470.77441906799999</v>
      </c>
      <c r="AU103" s="122">
        <v>2879.7923072949998</v>
      </c>
      <c r="AV103" s="102">
        <v>5212.871190332</v>
      </c>
      <c r="AW103" s="102">
        <v>19782.388203173999</v>
      </c>
      <c r="AX103" s="122">
        <v>7500.2872695799997</v>
      </c>
      <c r="AY103" s="122">
        <v>5834.7810392679994</v>
      </c>
      <c r="AZ103" s="122">
        <v>2623.0641689519998</v>
      </c>
      <c r="BA103" s="122">
        <v>97.887798991000011</v>
      </c>
      <c r="BB103" s="122">
        <v>55.901020101999997</v>
      </c>
      <c r="BC103" s="122">
        <v>54.830712656999992</v>
      </c>
      <c r="BD103" s="122">
        <v>3320.251446319</v>
      </c>
      <c r="BE103" s="122">
        <v>295.38474730500002</v>
      </c>
      <c r="BF103" s="122">
        <v>3108.1700262089998</v>
      </c>
    </row>
    <row r="104" spans="1:58" x14ac:dyDescent="0.25">
      <c r="A104" s="37" t="s">
        <v>230</v>
      </c>
      <c r="B104" s="60">
        <v>5401.849507332</v>
      </c>
      <c r="C104" s="76">
        <v>124.148028036</v>
      </c>
      <c r="D104" s="76">
        <v>1632.6463066460001</v>
      </c>
      <c r="E104" s="61">
        <v>692.47271754099995</v>
      </c>
      <c r="F104" s="62">
        <v>129.39120604300001</v>
      </c>
      <c r="G104" s="62">
        <v>112.98411880099999</v>
      </c>
      <c r="H104" s="62">
        <v>83.203241961000003</v>
      </c>
      <c r="I104" s="63">
        <v>614.59502229999998</v>
      </c>
      <c r="J104" s="76">
        <v>1204.968150273</v>
      </c>
      <c r="K104" s="76">
        <v>2263.5349986029996</v>
      </c>
      <c r="L104" s="61">
        <v>862.24297011600004</v>
      </c>
      <c r="M104" s="62">
        <v>626.106447925</v>
      </c>
      <c r="N104" s="62">
        <v>81.313544769999993</v>
      </c>
      <c r="O104" s="62">
        <v>14.037731385000001</v>
      </c>
      <c r="P104" s="62">
        <v>13.121251953</v>
      </c>
      <c r="Q104" s="62">
        <v>11.927912982</v>
      </c>
      <c r="R104" s="62">
        <v>633.18540464800003</v>
      </c>
      <c r="S104" s="63">
        <v>21.599734823999999</v>
      </c>
      <c r="T104" s="64">
        <v>176.55202377399999</v>
      </c>
      <c r="U104" s="53">
        <v>5547.9890196413335</v>
      </c>
      <c r="V104" s="53">
        <v>126.77010465866665</v>
      </c>
      <c r="W104" s="53">
        <v>1589.674226522</v>
      </c>
      <c r="X104" s="123">
        <v>656.65796496799999</v>
      </c>
      <c r="Y104" s="123">
        <v>118.46131257100001</v>
      </c>
      <c r="Z104" s="123">
        <v>122.42163395033333</v>
      </c>
      <c r="AA104" s="123">
        <v>79.674005472999994</v>
      </c>
      <c r="AB104" s="123">
        <v>612.45930955966662</v>
      </c>
      <c r="AC104" s="53">
        <v>1223.5448488636666</v>
      </c>
      <c r="AD104" s="53">
        <v>2395.0255265073333</v>
      </c>
      <c r="AE104" s="123">
        <v>919.61409768133342</v>
      </c>
      <c r="AF104" s="123">
        <v>672.37258599500001</v>
      </c>
      <c r="AG104" s="123">
        <v>91.837592758333344</v>
      </c>
      <c r="AH104" s="123">
        <v>15.035559452333333</v>
      </c>
      <c r="AI104" s="123">
        <v>9.9291505413333336</v>
      </c>
      <c r="AJ104" s="123">
        <v>10.184612403999999</v>
      </c>
      <c r="AK104" s="123">
        <v>650.52860595666664</v>
      </c>
      <c r="AL104" s="123">
        <v>25.523321718333335</v>
      </c>
      <c r="AM104" s="123">
        <v>212.97431308966668</v>
      </c>
      <c r="AN104" s="54">
        <v>39676.423176477998</v>
      </c>
      <c r="AO104" s="54">
        <v>598.64521817000002</v>
      </c>
      <c r="AP104" s="54">
        <v>11561.967153972</v>
      </c>
      <c r="AQ104" s="124">
        <v>7071.6612955530009</v>
      </c>
      <c r="AR104" s="124">
        <v>991.77151938400004</v>
      </c>
      <c r="AS104" s="124">
        <v>246.33546208799999</v>
      </c>
      <c r="AT104" s="124">
        <v>528.02780614799997</v>
      </c>
      <c r="AU104" s="124">
        <v>2724.1710707990001</v>
      </c>
      <c r="AV104" s="54">
        <v>5130.2712773110006</v>
      </c>
      <c r="AW104" s="54">
        <v>19219.582219972999</v>
      </c>
      <c r="AX104" s="124">
        <v>6709.7310920380005</v>
      </c>
      <c r="AY104" s="124">
        <v>5608.1097360189997</v>
      </c>
      <c r="AZ104" s="124">
        <v>2730.475524817</v>
      </c>
      <c r="BA104" s="124">
        <v>112.89292485499999</v>
      </c>
      <c r="BB104" s="124">
        <v>68.870377624</v>
      </c>
      <c r="BC104" s="124">
        <v>79.971614695</v>
      </c>
      <c r="BD104" s="124">
        <v>3576.5984156310001</v>
      </c>
      <c r="BE104" s="124">
        <v>332.93253429399999</v>
      </c>
      <c r="BF104" s="124">
        <v>3165.957307052</v>
      </c>
    </row>
    <row r="105" spans="1:58" x14ac:dyDescent="0.25">
      <c r="A105" s="37" t="s">
        <v>137</v>
      </c>
      <c r="B105" s="60">
        <v>5115.9432313969992</v>
      </c>
      <c r="C105" s="76">
        <v>106.102762114</v>
      </c>
      <c r="D105" s="76">
        <v>1527.9698054310002</v>
      </c>
      <c r="E105" s="61">
        <v>663.03226981</v>
      </c>
      <c r="F105" s="62">
        <v>109.073825877</v>
      </c>
      <c r="G105" s="62">
        <v>96.126879966999994</v>
      </c>
      <c r="H105" s="62">
        <v>68.888140249000003</v>
      </c>
      <c r="I105" s="63">
        <v>590.84868952800002</v>
      </c>
      <c r="J105" s="76">
        <v>1152.544534333</v>
      </c>
      <c r="K105" s="76">
        <v>2133.6255870329996</v>
      </c>
      <c r="L105" s="61">
        <v>777.53040970500001</v>
      </c>
      <c r="M105" s="62">
        <v>636.71811807699999</v>
      </c>
      <c r="N105" s="62">
        <v>70.717399384000004</v>
      </c>
      <c r="O105" s="62">
        <v>11.407280002</v>
      </c>
      <c r="P105" s="62">
        <v>15.951946293000001</v>
      </c>
      <c r="Q105" s="62">
        <v>14.065827947000001</v>
      </c>
      <c r="R105" s="62">
        <v>590.24490701599996</v>
      </c>
      <c r="S105" s="63">
        <v>16.989698609000001</v>
      </c>
      <c r="T105" s="64">
        <v>195.70054248599999</v>
      </c>
      <c r="U105" s="53">
        <v>5194.7950792729998</v>
      </c>
      <c r="V105" s="53">
        <v>113.66959212533334</v>
      </c>
      <c r="W105" s="53">
        <v>1527.4144265049999</v>
      </c>
      <c r="X105" s="123">
        <v>643.88869574366663</v>
      </c>
      <c r="Y105" s="123">
        <v>117.87589189133332</v>
      </c>
      <c r="Z105" s="123">
        <v>100.35649912533331</v>
      </c>
      <c r="AA105" s="123">
        <v>71.705680454000003</v>
      </c>
      <c r="AB105" s="123">
        <v>593.58765929066669</v>
      </c>
      <c r="AC105" s="53">
        <v>1144.0430445176669</v>
      </c>
      <c r="AD105" s="53">
        <v>2199.4778846766662</v>
      </c>
      <c r="AE105" s="123">
        <v>807.67111454499991</v>
      </c>
      <c r="AF105" s="123">
        <v>633.49032288799992</v>
      </c>
      <c r="AG105" s="123">
        <v>95.268946775333333</v>
      </c>
      <c r="AH105" s="123">
        <v>14.708353594333333</v>
      </c>
      <c r="AI105" s="123">
        <v>12.851599129333332</v>
      </c>
      <c r="AJ105" s="123">
        <v>11.162019459666666</v>
      </c>
      <c r="AK105" s="123">
        <v>604.90900606299999</v>
      </c>
      <c r="AL105" s="123">
        <v>19.416522221999998</v>
      </c>
      <c r="AM105" s="123">
        <v>210.19013144833335</v>
      </c>
      <c r="AN105" s="54">
        <v>37794.964934153002</v>
      </c>
      <c r="AO105" s="54">
        <v>569.352245047</v>
      </c>
      <c r="AP105" s="54">
        <v>11102.559134721001</v>
      </c>
      <c r="AQ105" s="124">
        <v>6835.4104906820012</v>
      </c>
      <c r="AR105" s="124">
        <v>957.60785898500001</v>
      </c>
      <c r="AS105" s="124">
        <v>219.73303205400001</v>
      </c>
      <c r="AT105" s="124">
        <v>364.64513681400001</v>
      </c>
      <c r="AU105" s="124">
        <v>2725.1626161859999</v>
      </c>
      <c r="AV105" s="54">
        <v>4701.1807043930003</v>
      </c>
      <c r="AW105" s="54">
        <v>18292.980329274</v>
      </c>
      <c r="AX105" s="124">
        <v>6318.5802840870001</v>
      </c>
      <c r="AY105" s="124">
        <v>5463.2444214280004</v>
      </c>
      <c r="AZ105" s="124">
        <v>2417.3940709940002</v>
      </c>
      <c r="BA105" s="124">
        <v>142.660430483</v>
      </c>
      <c r="BB105" s="124">
        <v>54.313834370999999</v>
      </c>
      <c r="BC105" s="124">
        <v>113.838894673</v>
      </c>
      <c r="BD105" s="124">
        <v>3494.2150949740003</v>
      </c>
      <c r="BE105" s="124">
        <v>288.73329826399998</v>
      </c>
      <c r="BF105" s="124">
        <v>3128.892520718</v>
      </c>
    </row>
    <row r="106" spans="1:58" x14ac:dyDescent="0.25">
      <c r="A106" s="37" t="s">
        <v>231</v>
      </c>
      <c r="B106" s="60">
        <v>5255.2442610899998</v>
      </c>
      <c r="C106" s="76">
        <v>117.01515245900001</v>
      </c>
      <c r="D106" s="76">
        <v>1491.0961042199999</v>
      </c>
      <c r="E106" s="61">
        <v>632.33778365800003</v>
      </c>
      <c r="F106" s="62">
        <v>107.25521768</v>
      </c>
      <c r="G106" s="62">
        <v>77.834838763999997</v>
      </c>
      <c r="H106" s="62">
        <v>34.148687809000002</v>
      </c>
      <c r="I106" s="63">
        <v>639.51957630899994</v>
      </c>
      <c r="J106" s="76">
        <v>1254.3916936749999</v>
      </c>
      <c r="K106" s="76">
        <v>2193.084158824</v>
      </c>
      <c r="L106" s="61">
        <v>818.63410566000005</v>
      </c>
      <c r="M106" s="62">
        <v>659.01303525000003</v>
      </c>
      <c r="N106" s="62">
        <v>84.998986633000001</v>
      </c>
      <c r="O106" s="62">
        <v>10.592820817</v>
      </c>
      <c r="P106" s="62">
        <v>16.388305934000002</v>
      </c>
      <c r="Q106" s="62">
        <v>11.824848544</v>
      </c>
      <c r="R106" s="62">
        <v>567.62925819899999</v>
      </c>
      <c r="S106" s="63">
        <v>24.002797786999999</v>
      </c>
      <c r="T106" s="64">
        <v>199.65715191199999</v>
      </c>
      <c r="U106" s="53">
        <v>5254.0322586143329</v>
      </c>
      <c r="V106" s="53">
        <v>119.71156993300001</v>
      </c>
      <c r="W106" s="53">
        <v>1530.008885544333</v>
      </c>
      <c r="X106" s="123">
        <v>682.25007664399993</v>
      </c>
      <c r="Y106" s="123">
        <v>114.866928304</v>
      </c>
      <c r="Z106" s="123">
        <v>80.778925771000004</v>
      </c>
      <c r="AA106" s="123">
        <v>50.677875187999994</v>
      </c>
      <c r="AB106" s="123">
        <v>601.43507963733339</v>
      </c>
      <c r="AC106" s="53">
        <v>1113.815200197</v>
      </c>
      <c r="AD106" s="53">
        <v>2241.2504829343334</v>
      </c>
      <c r="AE106" s="123">
        <v>829.71479598600001</v>
      </c>
      <c r="AF106" s="123">
        <v>680.41625123766664</v>
      </c>
      <c r="AG106" s="123">
        <v>91.45630272966666</v>
      </c>
      <c r="AH106" s="123">
        <v>12.977913254333332</v>
      </c>
      <c r="AI106" s="123">
        <v>15.419097809666667</v>
      </c>
      <c r="AJ106" s="123">
        <v>16.686492494666666</v>
      </c>
      <c r="AK106" s="123">
        <v>571.77132542166657</v>
      </c>
      <c r="AL106" s="123">
        <v>22.80830400066667</v>
      </c>
      <c r="AM106" s="123">
        <v>249.24612000566665</v>
      </c>
      <c r="AN106" s="54">
        <v>38988.949766958001</v>
      </c>
      <c r="AO106" s="54">
        <v>575.57601349399999</v>
      </c>
      <c r="AP106" s="54">
        <v>11079.077069563002</v>
      </c>
      <c r="AQ106" s="124">
        <v>6866.4096363389999</v>
      </c>
      <c r="AR106" s="124">
        <v>1106.0022937059998</v>
      </c>
      <c r="AS106" s="124">
        <v>233.65332540599999</v>
      </c>
      <c r="AT106" s="124">
        <v>287.98195252199997</v>
      </c>
      <c r="AU106" s="124">
        <v>2585.0298615900001</v>
      </c>
      <c r="AV106" s="54">
        <v>4861.829342299</v>
      </c>
      <c r="AW106" s="54">
        <v>18751.022794117998</v>
      </c>
      <c r="AX106" s="124">
        <v>6321.6817474670006</v>
      </c>
      <c r="AY106" s="124">
        <v>6350.248616533001</v>
      </c>
      <c r="AZ106" s="124">
        <v>2166.4319557529998</v>
      </c>
      <c r="BA106" s="124">
        <v>108.14235696</v>
      </c>
      <c r="BB106" s="124">
        <v>73.248746424999993</v>
      </c>
      <c r="BC106" s="124">
        <v>97.401410628999997</v>
      </c>
      <c r="BD106" s="124">
        <v>3299.9815788619999</v>
      </c>
      <c r="BE106" s="124">
        <v>333.88638148899997</v>
      </c>
      <c r="BF106" s="124">
        <v>3721.4445474840004</v>
      </c>
    </row>
    <row r="107" spans="1:58" s="107" customFormat="1" x14ac:dyDescent="0.25">
      <c r="A107" s="100" t="s">
        <v>232</v>
      </c>
      <c r="B107" s="101">
        <v>5135.8359753020004</v>
      </c>
      <c r="C107" s="102">
        <v>138.71784199699999</v>
      </c>
      <c r="D107" s="102">
        <v>1471.0443429060001</v>
      </c>
      <c r="E107" s="103">
        <v>658.01846020000005</v>
      </c>
      <c r="F107" s="104">
        <v>108.20294905</v>
      </c>
      <c r="G107" s="104">
        <v>60.666791707999998</v>
      </c>
      <c r="H107" s="104">
        <v>34.773924133000001</v>
      </c>
      <c r="I107" s="105">
        <v>609.38221781499999</v>
      </c>
      <c r="J107" s="102">
        <v>1162.9880780630001</v>
      </c>
      <c r="K107" s="102">
        <v>2154.295176394</v>
      </c>
      <c r="L107" s="103">
        <v>795.85385768599997</v>
      </c>
      <c r="M107" s="104">
        <v>676.30201311999997</v>
      </c>
      <c r="N107" s="104">
        <v>73.665632501999994</v>
      </c>
      <c r="O107" s="104">
        <v>9.9122554649999994</v>
      </c>
      <c r="P107" s="104">
        <v>13.137942277000001</v>
      </c>
      <c r="Q107" s="104">
        <v>9.0518567920000006</v>
      </c>
      <c r="R107" s="104">
        <v>556.581444906</v>
      </c>
      <c r="S107" s="105">
        <v>19.790173646</v>
      </c>
      <c r="T107" s="106">
        <v>208.79053594199999</v>
      </c>
      <c r="U107" s="102">
        <v>5179.5332170713327</v>
      </c>
      <c r="V107" s="102">
        <v>114.215871116</v>
      </c>
      <c r="W107" s="102">
        <v>1492.6944011186667</v>
      </c>
      <c r="X107" s="122">
        <v>663.52968027433326</v>
      </c>
      <c r="Y107" s="122">
        <v>109.59022415433333</v>
      </c>
      <c r="Z107" s="122">
        <v>60.573277832333339</v>
      </c>
      <c r="AA107" s="122">
        <v>33.54732198333334</v>
      </c>
      <c r="AB107" s="122">
        <v>625.4538968743334</v>
      </c>
      <c r="AC107" s="102">
        <v>1145.4830981376667</v>
      </c>
      <c r="AD107" s="102">
        <v>2199.9589140273333</v>
      </c>
      <c r="AE107" s="122">
        <v>836.31200080033341</v>
      </c>
      <c r="AF107" s="122">
        <v>671.52828975299997</v>
      </c>
      <c r="AG107" s="122">
        <v>85.243344188666654</v>
      </c>
      <c r="AH107" s="122">
        <v>12.889322305666667</v>
      </c>
      <c r="AI107" s="122">
        <v>14.294382575999999</v>
      </c>
      <c r="AJ107" s="122">
        <v>10.126768806666666</v>
      </c>
      <c r="AK107" s="122">
        <v>545.66086811599996</v>
      </c>
      <c r="AL107" s="122">
        <v>23.903937481</v>
      </c>
      <c r="AM107" s="122">
        <v>227.18093267166668</v>
      </c>
      <c r="AN107" s="102">
        <v>38416.515431489999</v>
      </c>
      <c r="AO107" s="102">
        <v>569.28208718299993</v>
      </c>
      <c r="AP107" s="102">
        <v>10764.740498142</v>
      </c>
      <c r="AQ107" s="122">
        <v>6706.0545291179997</v>
      </c>
      <c r="AR107" s="122">
        <v>1062.2828874670001</v>
      </c>
      <c r="AS107" s="122">
        <v>214.70280094199998</v>
      </c>
      <c r="AT107" s="122">
        <v>202.987436024</v>
      </c>
      <c r="AU107" s="122">
        <v>2578.7128445909998</v>
      </c>
      <c r="AV107" s="102">
        <v>4889.4411112150001</v>
      </c>
      <c r="AW107" s="102">
        <v>18703.662720942004</v>
      </c>
      <c r="AX107" s="122">
        <v>6571.4370721840005</v>
      </c>
      <c r="AY107" s="122">
        <v>6032.8722102390002</v>
      </c>
      <c r="AZ107" s="122">
        <v>2218.346267377</v>
      </c>
      <c r="BA107" s="122">
        <v>142.09806986199999</v>
      </c>
      <c r="BB107" s="122">
        <v>60.473428766999994</v>
      </c>
      <c r="BC107" s="122">
        <v>92.456007201999995</v>
      </c>
      <c r="BD107" s="122">
        <v>3289.3286654930002</v>
      </c>
      <c r="BE107" s="122">
        <v>296.650999818</v>
      </c>
      <c r="BF107" s="122">
        <v>3489.3890140080002</v>
      </c>
    </row>
    <row r="108" spans="1:58" x14ac:dyDescent="0.25">
      <c r="A108" s="37" t="s">
        <v>136</v>
      </c>
      <c r="B108" s="60">
        <v>5231.1408792350003</v>
      </c>
      <c r="C108" s="76">
        <v>122.70592795899999</v>
      </c>
      <c r="D108" s="76">
        <v>1474.391511436</v>
      </c>
      <c r="E108" s="61">
        <v>705.43908894900005</v>
      </c>
      <c r="F108" s="62">
        <v>92.055863717999998</v>
      </c>
      <c r="G108" s="62">
        <v>50.164724364999998</v>
      </c>
      <c r="H108" s="62">
        <v>16.375560282999999</v>
      </c>
      <c r="I108" s="63">
        <v>610.35627412099996</v>
      </c>
      <c r="J108" s="76">
        <v>1134.750615578</v>
      </c>
      <c r="K108" s="76">
        <v>2302.6840350779999</v>
      </c>
      <c r="L108" s="61">
        <v>836.65276695</v>
      </c>
      <c r="M108" s="62">
        <v>810.15240592600003</v>
      </c>
      <c r="N108" s="62">
        <v>72.167613134000007</v>
      </c>
      <c r="O108" s="62">
        <v>7.7944276920000002</v>
      </c>
      <c r="P108" s="62">
        <v>14.553064586</v>
      </c>
      <c r="Q108" s="62">
        <v>13.107716761000001</v>
      </c>
      <c r="R108" s="62">
        <v>532.29069844200001</v>
      </c>
      <c r="S108" s="63">
        <v>15.965341586999999</v>
      </c>
      <c r="T108" s="64">
        <v>196.60878918399999</v>
      </c>
      <c r="U108" s="53">
        <v>5253.3725855176672</v>
      </c>
      <c r="V108" s="53">
        <v>141.11099508566667</v>
      </c>
      <c r="W108" s="53">
        <v>1510.3735236986668</v>
      </c>
      <c r="X108" s="123">
        <v>735.85439193333332</v>
      </c>
      <c r="Y108" s="123">
        <v>98.282501545333332</v>
      </c>
      <c r="Z108" s="123">
        <v>54.390095847999994</v>
      </c>
      <c r="AA108" s="123">
        <v>20.079573206333333</v>
      </c>
      <c r="AB108" s="123">
        <v>601.76696116566666</v>
      </c>
      <c r="AC108" s="53">
        <v>1078.7004457400001</v>
      </c>
      <c r="AD108" s="53">
        <v>2303.4810188323331</v>
      </c>
      <c r="AE108" s="123">
        <v>855.135088086</v>
      </c>
      <c r="AF108" s="123">
        <v>757.76137738399996</v>
      </c>
      <c r="AG108" s="123">
        <v>85.941470926666668</v>
      </c>
      <c r="AH108" s="123">
        <v>10.198665824333334</v>
      </c>
      <c r="AI108" s="123">
        <v>16.245540889999997</v>
      </c>
      <c r="AJ108" s="123">
        <v>9.6405484883333319</v>
      </c>
      <c r="AK108" s="123">
        <v>546.04926223266671</v>
      </c>
      <c r="AL108" s="123">
        <v>22.509065000333333</v>
      </c>
      <c r="AM108" s="123">
        <v>219.70660216100001</v>
      </c>
      <c r="AN108" s="54">
        <v>37653.650875706</v>
      </c>
      <c r="AO108" s="54">
        <v>467.26727923600004</v>
      </c>
      <c r="AP108" s="54">
        <v>10549.915730095001</v>
      </c>
      <c r="AQ108" s="124">
        <v>7087.816883993999</v>
      </c>
      <c r="AR108" s="124">
        <v>519.91832010200005</v>
      </c>
      <c r="AS108" s="124">
        <v>207.444955096</v>
      </c>
      <c r="AT108" s="124">
        <v>157.23939661699998</v>
      </c>
      <c r="AU108" s="124">
        <v>2577.496174286</v>
      </c>
      <c r="AV108" s="54">
        <v>4653.8987570219997</v>
      </c>
      <c r="AW108" s="54">
        <v>18819.877148987001</v>
      </c>
      <c r="AX108" s="124">
        <v>6254.5901688129998</v>
      </c>
      <c r="AY108" s="124">
        <v>6366.496067222999</v>
      </c>
      <c r="AZ108" s="124">
        <v>2307.0354300660001</v>
      </c>
      <c r="BA108" s="124">
        <v>102.46400054600001</v>
      </c>
      <c r="BB108" s="124">
        <v>62.692583259000003</v>
      </c>
      <c r="BC108" s="124">
        <v>96.637783708000001</v>
      </c>
      <c r="BD108" s="124">
        <v>3240.5575842380003</v>
      </c>
      <c r="BE108" s="124">
        <v>389.40353113399999</v>
      </c>
      <c r="BF108" s="124">
        <v>3162.6919603659999</v>
      </c>
    </row>
    <row r="109" spans="1:58" x14ac:dyDescent="0.25">
      <c r="A109" s="37" t="s">
        <v>135</v>
      </c>
      <c r="B109" s="60">
        <v>5395.6117279970003</v>
      </c>
      <c r="C109" s="76">
        <v>143.68140126899999</v>
      </c>
      <c r="D109" s="76">
        <v>1409.2446517399999</v>
      </c>
      <c r="E109" s="61">
        <v>631.43074865200003</v>
      </c>
      <c r="F109" s="62">
        <v>101.84112130299999</v>
      </c>
      <c r="G109" s="62">
        <v>53.827788191000003</v>
      </c>
      <c r="H109" s="62">
        <v>29.999198324999998</v>
      </c>
      <c r="I109" s="63">
        <v>592.14579526900002</v>
      </c>
      <c r="J109" s="76">
        <v>1186.4672550299999</v>
      </c>
      <c r="K109" s="76">
        <v>2436.5064370250002</v>
      </c>
      <c r="L109" s="61">
        <v>802.41721007000001</v>
      </c>
      <c r="M109" s="62">
        <v>904.09402831299997</v>
      </c>
      <c r="N109" s="62">
        <v>75.619618836000001</v>
      </c>
      <c r="O109" s="62">
        <v>11.272923014</v>
      </c>
      <c r="P109" s="62">
        <v>12.815227353999999</v>
      </c>
      <c r="Q109" s="62">
        <v>15.485686363999999</v>
      </c>
      <c r="R109" s="62">
        <v>596.16864227400004</v>
      </c>
      <c r="S109" s="63">
        <v>18.633100800000001</v>
      </c>
      <c r="T109" s="64">
        <v>219.711982933</v>
      </c>
      <c r="U109" s="53">
        <v>5330.1710360686675</v>
      </c>
      <c r="V109" s="53">
        <v>138.18233540566666</v>
      </c>
      <c r="W109" s="53">
        <v>1448.3153694510002</v>
      </c>
      <c r="X109" s="123">
        <v>681.12984300733331</v>
      </c>
      <c r="Y109" s="123">
        <v>99.322199909999995</v>
      </c>
      <c r="Z109" s="123">
        <v>49.002538908333328</v>
      </c>
      <c r="AA109" s="123">
        <v>34.256240827333336</v>
      </c>
      <c r="AB109" s="123">
        <v>584.60454679799989</v>
      </c>
      <c r="AC109" s="53">
        <v>1119.2802356016666</v>
      </c>
      <c r="AD109" s="53">
        <v>2409.2750920586664</v>
      </c>
      <c r="AE109" s="123">
        <v>831.54799922799987</v>
      </c>
      <c r="AF109" s="123">
        <v>850.93236033633332</v>
      </c>
      <c r="AG109" s="123">
        <v>92.230686803333342</v>
      </c>
      <c r="AH109" s="123">
        <v>10.686814926333334</v>
      </c>
      <c r="AI109" s="123">
        <v>14.840687652999998</v>
      </c>
      <c r="AJ109" s="123">
        <v>12.453402024333334</v>
      </c>
      <c r="AK109" s="123">
        <v>574.66540350399998</v>
      </c>
      <c r="AL109" s="123">
        <v>21.917737583333334</v>
      </c>
      <c r="AM109" s="123">
        <v>215.11800355166665</v>
      </c>
      <c r="AN109" s="54">
        <v>37838.140156203001</v>
      </c>
      <c r="AO109" s="54">
        <v>552.99016758099992</v>
      </c>
      <c r="AP109" s="54">
        <v>9598.1789122450009</v>
      </c>
      <c r="AQ109" s="124">
        <v>6451.3219348380007</v>
      </c>
      <c r="AR109" s="124">
        <v>427.75686048300003</v>
      </c>
      <c r="AS109" s="124">
        <v>173.838324</v>
      </c>
      <c r="AT109" s="124">
        <v>241.67625515200001</v>
      </c>
      <c r="AU109" s="124">
        <v>2303.585537772</v>
      </c>
      <c r="AV109" s="54">
        <v>4815.1510670970001</v>
      </c>
      <c r="AW109" s="54">
        <v>19421.346856049</v>
      </c>
      <c r="AX109" s="124">
        <v>6819.2587319809991</v>
      </c>
      <c r="AY109" s="124">
        <v>6352.4999956300007</v>
      </c>
      <c r="AZ109" s="124">
        <v>2155.784149355</v>
      </c>
      <c r="BA109" s="124">
        <v>119.74646561700001</v>
      </c>
      <c r="BB109" s="124">
        <v>54.632165749000002</v>
      </c>
      <c r="BC109" s="124">
        <v>78.255478502000003</v>
      </c>
      <c r="BD109" s="124">
        <v>3424.0993956729999</v>
      </c>
      <c r="BE109" s="124">
        <v>417.070473542</v>
      </c>
      <c r="BF109" s="124">
        <v>3450.4731532310002</v>
      </c>
    </row>
    <row r="110" spans="1:58" x14ac:dyDescent="0.25">
      <c r="C110" s="33"/>
      <c r="D110" s="32"/>
      <c r="K110" s="32"/>
    </row>
    <row r="111" spans="1:58" x14ac:dyDescent="0.25">
      <c r="C111" s="33"/>
      <c r="D111" s="32"/>
      <c r="K111" s="32"/>
    </row>
    <row r="112" spans="1:58" x14ac:dyDescent="0.25">
      <c r="C112" s="33"/>
      <c r="D112" s="32"/>
      <c r="K112" s="32"/>
    </row>
    <row r="113" spans="3:11" x14ac:dyDescent="0.25">
      <c r="C113" s="33"/>
      <c r="D113" s="32"/>
      <c r="K113" s="32"/>
    </row>
    <row r="114" spans="3:11" x14ac:dyDescent="0.25">
      <c r="C114" s="33"/>
      <c r="D114" s="32"/>
      <c r="K114" s="32"/>
    </row>
    <row r="115" spans="3:11" x14ac:dyDescent="0.25">
      <c r="C115" s="33"/>
      <c r="D115" s="32"/>
      <c r="K115" s="32"/>
    </row>
    <row r="116" spans="3:11" x14ac:dyDescent="0.25">
      <c r="C116" s="33"/>
      <c r="D116" s="32"/>
      <c r="K116" s="32"/>
    </row>
    <row r="117" spans="3:11" x14ac:dyDescent="0.25">
      <c r="C117" s="33"/>
      <c r="D117" s="32"/>
      <c r="K117" s="32"/>
    </row>
    <row r="118" spans="3:11" x14ac:dyDescent="0.25">
      <c r="C118" s="33"/>
      <c r="D118" s="32"/>
      <c r="K118" s="32"/>
    </row>
    <row r="119" spans="3:11" x14ac:dyDescent="0.25">
      <c r="C119" s="33"/>
      <c r="D119" s="32"/>
      <c r="K119" s="32"/>
    </row>
    <row r="120" spans="3:11" x14ac:dyDescent="0.25">
      <c r="C120" s="33"/>
      <c r="D120" s="32"/>
      <c r="K120" s="32"/>
    </row>
    <row r="121" spans="3:11" x14ac:dyDescent="0.25">
      <c r="C121" s="33"/>
      <c r="D121" s="32"/>
      <c r="K121" s="32"/>
    </row>
    <row r="122" spans="3:11" x14ac:dyDescent="0.25">
      <c r="C122" s="33"/>
      <c r="D122" s="32"/>
      <c r="K122" s="32"/>
    </row>
    <row r="123" spans="3:11" x14ac:dyDescent="0.25">
      <c r="C123" s="33"/>
      <c r="D123" s="32"/>
      <c r="K123" s="32"/>
    </row>
    <row r="124" spans="3:11" x14ac:dyDescent="0.25">
      <c r="C124" s="33"/>
      <c r="D124" s="32"/>
      <c r="K124" s="32"/>
    </row>
    <row r="125" spans="3:11" x14ac:dyDescent="0.25">
      <c r="C125" s="33"/>
      <c r="D125" s="32"/>
      <c r="K125" s="32"/>
    </row>
    <row r="126" spans="3:11" x14ac:dyDescent="0.25">
      <c r="C126" s="33"/>
      <c r="D126" s="32"/>
      <c r="K126" s="32"/>
    </row>
    <row r="127" spans="3:11" x14ac:dyDescent="0.25">
      <c r="C127" s="33"/>
      <c r="D127" s="32"/>
      <c r="K127" s="32"/>
    </row>
    <row r="128" spans="3:11" x14ac:dyDescent="0.25">
      <c r="C128" s="33"/>
      <c r="D128" s="32"/>
      <c r="K128" s="32"/>
    </row>
    <row r="129" spans="3:11" x14ac:dyDescent="0.25">
      <c r="C129" s="33"/>
      <c r="D129" s="32"/>
      <c r="K129" s="32"/>
    </row>
    <row r="130" spans="3:11" x14ac:dyDescent="0.25">
      <c r="C130" s="33"/>
      <c r="D130" s="32"/>
      <c r="K130" s="32"/>
    </row>
    <row r="131" spans="3:11" x14ac:dyDescent="0.25">
      <c r="C131" s="33"/>
      <c r="D131" s="32"/>
      <c r="K131" s="32"/>
    </row>
    <row r="132" spans="3:11" x14ac:dyDescent="0.25">
      <c r="C132" s="33"/>
      <c r="D132" s="32"/>
      <c r="K132" s="32"/>
    </row>
    <row r="133" spans="3:11" x14ac:dyDescent="0.25">
      <c r="C133" s="33"/>
      <c r="D133" s="32"/>
      <c r="K133" s="32"/>
    </row>
    <row r="134" spans="3:11" x14ac:dyDescent="0.25">
      <c r="C134" s="33"/>
      <c r="D134" s="32"/>
      <c r="K134" s="32"/>
    </row>
    <row r="135" spans="3:11" x14ac:dyDescent="0.25">
      <c r="C135" s="33"/>
      <c r="D135" s="32"/>
      <c r="K135" s="32"/>
    </row>
    <row r="136" spans="3:11" x14ac:dyDescent="0.25">
      <c r="C136" s="33"/>
      <c r="D136" s="32"/>
      <c r="K136" s="32"/>
    </row>
    <row r="137" spans="3:11" x14ac:dyDescent="0.25">
      <c r="C137" s="33"/>
      <c r="D137" s="32"/>
      <c r="K137" s="32"/>
    </row>
    <row r="138" spans="3:11" x14ac:dyDescent="0.25">
      <c r="C138" s="33"/>
      <c r="D138" s="32"/>
      <c r="K138" s="32"/>
    </row>
    <row r="139" spans="3:11" x14ac:dyDescent="0.25">
      <c r="C139" s="33"/>
      <c r="D139" s="32"/>
      <c r="K139" s="32"/>
    </row>
    <row r="140" spans="3:11" x14ac:dyDescent="0.25">
      <c r="C140" s="33"/>
      <c r="D140" s="32"/>
      <c r="K140" s="32"/>
    </row>
    <row r="141" spans="3:11" x14ac:dyDescent="0.25">
      <c r="C141" s="33"/>
      <c r="D141" s="32"/>
      <c r="K141" s="32"/>
    </row>
    <row r="142" spans="3:11" x14ac:dyDescent="0.25">
      <c r="C142" s="33"/>
      <c r="D142" s="32"/>
      <c r="K142" s="32"/>
    </row>
    <row r="143" spans="3:11" x14ac:dyDescent="0.25">
      <c r="C143" s="33"/>
      <c r="D143" s="32"/>
      <c r="K143" s="32"/>
    </row>
    <row r="144" spans="3:11" x14ac:dyDescent="0.25">
      <c r="C144" s="33"/>
      <c r="D144" s="32"/>
      <c r="K144" s="32"/>
    </row>
    <row r="145" spans="3:11" x14ac:dyDescent="0.25">
      <c r="C145" s="33"/>
      <c r="D145" s="32"/>
      <c r="K145" s="32"/>
    </row>
    <row r="146" spans="3:11" x14ac:dyDescent="0.25">
      <c r="C146" s="33"/>
      <c r="D146" s="32"/>
      <c r="K146" s="32"/>
    </row>
    <row r="147" spans="3:11" x14ac:dyDescent="0.25">
      <c r="C147" s="33"/>
      <c r="D147" s="32"/>
      <c r="K147" s="32"/>
    </row>
    <row r="148" spans="3:11" x14ac:dyDescent="0.25">
      <c r="C148" s="33"/>
      <c r="D148" s="32"/>
      <c r="K148" s="32"/>
    </row>
    <row r="149" spans="3:11" x14ac:dyDescent="0.25">
      <c r="C149" s="33"/>
      <c r="D149" s="32"/>
      <c r="K149" s="32"/>
    </row>
    <row r="150" spans="3:11" x14ac:dyDescent="0.25">
      <c r="C150" s="33"/>
      <c r="D150" s="32"/>
      <c r="K150" s="32"/>
    </row>
    <row r="151" spans="3:11" x14ac:dyDescent="0.25">
      <c r="C151" s="33"/>
      <c r="D151" s="32"/>
      <c r="K151" s="32"/>
    </row>
    <row r="152" spans="3:11" x14ac:dyDescent="0.25">
      <c r="C152" s="33"/>
      <c r="D152" s="32"/>
      <c r="K152" s="32"/>
    </row>
    <row r="153" spans="3:11" x14ac:dyDescent="0.25">
      <c r="C153" s="33"/>
      <c r="D153" s="32"/>
      <c r="K153" s="32"/>
    </row>
    <row r="154" spans="3:11" x14ac:dyDescent="0.25">
      <c r="C154" s="33"/>
      <c r="D154" s="32"/>
      <c r="K154" s="32"/>
    </row>
    <row r="155" spans="3:11" x14ac:dyDescent="0.25">
      <c r="C155" s="33"/>
      <c r="D155" s="32"/>
      <c r="K155" s="32"/>
    </row>
    <row r="156" spans="3:11" x14ac:dyDescent="0.25">
      <c r="C156" s="33"/>
      <c r="D156" s="32"/>
      <c r="K156" s="32"/>
    </row>
    <row r="157" spans="3:11" x14ac:dyDescent="0.25">
      <c r="C157" s="33"/>
      <c r="D157" s="32"/>
      <c r="K157" s="32"/>
    </row>
    <row r="158" spans="3:11" x14ac:dyDescent="0.25">
      <c r="C158" s="33"/>
      <c r="D158" s="32"/>
      <c r="K158" s="32"/>
    </row>
    <row r="159" spans="3:11" x14ac:dyDescent="0.25">
      <c r="C159" s="33"/>
      <c r="D159" s="32"/>
      <c r="K159" s="32"/>
    </row>
    <row r="160" spans="3:11" x14ac:dyDescent="0.25">
      <c r="C160" s="33"/>
      <c r="D160" s="32"/>
      <c r="K160" s="32"/>
    </row>
    <row r="161" spans="3:11" x14ac:dyDescent="0.25">
      <c r="C161" s="33"/>
      <c r="D161" s="32"/>
      <c r="K161" s="32"/>
    </row>
    <row r="162" spans="3:11" x14ac:dyDescent="0.25">
      <c r="C162" s="33"/>
      <c r="D162" s="32"/>
      <c r="K162" s="32"/>
    </row>
    <row r="163" spans="3:11" x14ac:dyDescent="0.25">
      <c r="C163" s="33"/>
      <c r="D163" s="32"/>
      <c r="K163" s="32"/>
    </row>
    <row r="164" spans="3:11" x14ac:dyDescent="0.25">
      <c r="C164" s="33"/>
      <c r="D164" s="32"/>
      <c r="K164" s="32"/>
    </row>
    <row r="165" spans="3:11" x14ac:dyDescent="0.25">
      <c r="C165" s="33"/>
      <c r="D165" s="32"/>
      <c r="K165" s="32"/>
    </row>
    <row r="166" spans="3:11" x14ac:dyDescent="0.25">
      <c r="C166" s="33"/>
      <c r="D166" s="32"/>
      <c r="K166" s="32"/>
    </row>
    <row r="167" spans="3:11" x14ac:dyDescent="0.25">
      <c r="C167" s="33"/>
      <c r="D167" s="32"/>
      <c r="K167" s="32"/>
    </row>
    <row r="168" spans="3:11" x14ac:dyDescent="0.25">
      <c r="C168" s="33"/>
      <c r="D168" s="32"/>
      <c r="K168" s="32"/>
    </row>
    <row r="169" spans="3:11" x14ac:dyDescent="0.25">
      <c r="C169" s="33"/>
      <c r="D169" s="32"/>
      <c r="K169" s="32"/>
    </row>
    <row r="170" spans="3:11" x14ac:dyDescent="0.25">
      <c r="C170" s="33"/>
      <c r="D170" s="32"/>
      <c r="K170" s="32"/>
    </row>
    <row r="171" spans="3:11" x14ac:dyDescent="0.25">
      <c r="C171" s="33"/>
      <c r="D171" s="32"/>
      <c r="K171" s="32"/>
    </row>
    <row r="172" spans="3:11" x14ac:dyDescent="0.25">
      <c r="C172" s="33"/>
      <c r="D172" s="32"/>
      <c r="K172" s="32"/>
    </row>
    <row r="173" spans="3:11" x14ac:dyDescent="0.25">
      <c r="C173" s="33"/>
      <c r="D173" s="32"/>
      <c r="K173" s="32"/>
    </row>
    <row r="174" spans="3:11" x14ac:dyDescent="0.25">
      <c r="C174" s="33"/>
      <c r="D174" s="32"/>
      <c r="K174" s="32"/>
    </row>
    <row r="175" spans="3:11" x14ac:dyDescent="0.25">
      <c r="C175" s="33"/>
      <c r="D175" s="32"/>
      <c r="K175" s="32"/>
    </row>
    <row r="176" spans="3:11" x14ac:dyDescent="0.25">
      <c r="C176" s="33"/>
      <c r="D176" s="32"/>
      <c r="K176" s="32"/>
    </row>
    <row r="177" spans="3:11" x14ac:dyDescent="0.25">
      <c r="C177" s="33"/>
      <c r="D177" s="32"/>
      <c r="K177" s="32"/>
    </row>
    <row r="178" spans="3:11" x14ac:dyDescent="0.25">
      <c r="C178" s="33"/>
      <c r="D178" s="32"/>
      <c r="K178" s="32"/>
    </row>
    <row r="179" spans="3:11" x14ac:dyDescent="0.25">
      <c r="C179" s="33"/>
      <c r="D179" s="32"/>
      <c r="K179" s="32"/>
    </row>
    <row r="180" spans="3:11" x14ac:dyDescent="0.25">
      <c r="C180" s="33"/>
      <c r="D180" s="32"/>
      <c r="K180" s="32"/>
    </row>
    <row r="181" spans="3:11" x14ac:dyDescent="0.25">
      <c r="C181" s="33"/>
      <c r="D181" s="32"/>
      <c r="K181" s="32"/>
    </row>
    <row r="182" spans="3:11" x14ac:dyDescent="0.25">
      <c r="C182" s="33"/>
      <c r="D182" s="32"/>
      <c r="K182" s="32"/>
    </row>
    <row r="183" spans="3:11" x14ac:dyDescent="0.25">
      <c r="C183" s="33"/>
      <c r="D183" s="32"/>
      <c r="K183" s="32"/>
    </row>
    <row r="184" spans="3:11" x14ac:dyDescent="0.25">
      <c r="C184" s="33"/>
      <c r="D184" s="32"/>
      <c r="K184" s="32"/>
    </row>
  </sheetData>
  <mergeCells count="19">
    <mergeCell ref="AN9:BF9"/>
    <mergeCell ref="U9:AL9"/>
    <mergeCell ref="U10:U11"/>
    <mergeCell ref="V10:V11"/>
    <mergeCell ref="W10:AB10"/>
    <mergeCell ref="AC10:AC11"/>
    <mergeCell ref="AD10:AL10"/>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O108"/>
  <sheetViews>
    <sheetView topLeftCell="A82" workbookViewId="0">
      <selection activeCell="A101" sqref="A101"/>
    </sheetView>
  </sheetViews>
  <sheetFormatPr baseColWidth="10" defaultRowHeight="14.4" x14ac:dyDescent="0.3"/>
  <cols>
    <col min="1" max="1" width="13.33203125" customWidth="1"/>
    <col min="2" max="2" width="13.5546875" bestFit="1" customWidth="1"/>
    <col min="6" max="6" width="13.33203125" customWidth="1"/>
    <col min="7" max="7" width="13.5546875" bestFit="1" customWidth="1"/>
    <col min="11" max="11" width="13.33203125" customWidth="1"/>
    <col min="12" max="12" width="13.5546875" bestFit="1" customWidth="1"/>
  </cols>
  <sheetData>
    <row r="1" spans="1:15" ht="20.399999999999999" x14ac:dyDescent="0.3">
      <c r="A1" s="126" t="s">
        <v>112</v>
      </c>
      <c r="B1" s="230" t="s">
        <v>115</v>
      </c>
      <c r="C1" s="231"/>
      <c r="D1" s="231"/>
      <c r="E1" s="133"/>
      <c r="F1" s="126" t="s">
        <v>112</v>
      </c>
      <c r="G1" s="230" t="s">
        <v>117</v>
      </c>
      <c r="H1" s="231"/>
      <c r="I1" s="231"/>
      <c r="J1" s="133"/>
      <c r="K1" s="126" t="s">
        <v>112</v>
      </c>
      <c r="L1" s="230" t="s">
        <v>116</v>
      </c>
      <c r="M1" s="231"/>
      <c r="N1" s="231"/>
      <c r="O1" s="133"/>
    </row>
    <row r="2" spans="1:15" x14ac:dyDescent="0.3">
      <c r="A2" s="127" t="s">
        <v>0</v>
      </c>
      <c r="B2" s="128" t="s">
        <v>113</v>
      </c>
      <c r="C2" s="129" t="s">
        <v>16</v>
      </c>
      <c r="D2" s="130" t="s">
        <v>114</v>
      </c>
      <c r="E2" s="134"/>
      <c r="F2" s="127" t="s">
        <v>0</v>
      </c>
      <c r="G2" s="128" t="s">
        <v>113</v>
      </c>
      <c r="H2" s="129" t="s">
        <v>16</v>
      </c>
      <c r="I2" s="130" t="s">
        <v>114</v>
      </c>
      <c r="J2" s="134"/>
      <c r="K2" s="127" t="s">
        <v>0</v>
      </c>
      <c r="L2" s="128" t="s">
        <v>113</v>
      </c>
      <c r="M2" s="129" t="s">
        <v>16</v>
      </c>
      <c r="N2" s="130" t="s">
        <v>114</v>
      </c>
      <c r="O2" s="134"/>
    </row>
    <row r="3" spans="1:15" x14ac:dyDescent="0.3">
      <c r="A3" s="131" t="str">
        <f>Paca!A12</f>
        <v>T1 2000</v>
      </c>
      <c r="B3" s="132">
        <f>C3-D3</f>
        <v>-3.9981387089937925E-9</v>
      </c>
      <c r="C3" s="132">
        <f>Paca!B12</f>
        <v>28061.972045186001</v>
      </c>
      <c r="D3" s="132">
        <f>'dep04'!B12+'dep05'!B12+'dep06'!B12+'dep13'!B12+'dep83'!B12+'dep84'!B12</f>
        <v>28061.972045189999</v>
      </c>
      <c r="E3" s="135"/>
      <c r="F3" s="131" t="str">
        <f t="shared" ref="F3:F34" si="0">A3</f>
        <v>T1 2000</v>
      </c>
      <c r="G3" s="132">
        <f>H3-I3</f>
        <v>2.0008883439004421E-9</v>
      </c>
      <c r="H3" s="132">
        <f>Paca!U12</f>
        <v>28709.837139124666</v>
      </c>
      <c r="I3" s="132">
        <f>'dep04'!U12+'dep05'!U12+'dep06'!U12+'dep13'!U12+'dep83'!U12+'dep84'!U12</f>
        <v>28709.837139122665</v>
      </c>
      <c r="J3" s="135"/>
      <c r="K3" s="131" t="str">
        <f t="shared" ref="K3:K34" si="1">A3</f>
        <v>T1 2000</v>
      </c>
      <c r="L3" s="132">
        <f t="shared" ref="L3:L67" si="2">M3-N3</f>
        <v>2.9685907065868378E-9</v>
      </c>
      <c r="M3" s="132">
        <f>Paca!AN12</f>
        <v>185353.29355551899</v>
      </c>
      <c r="N3" s="132">
        <f>'dep04'!AN12+'dep05'!AN12+'dep06'!AN12+'dep13'!AN12+'dep83'!AN12+'dep84'!AN12</f>
        <v>185353.29355551602</v>
      </c>
      <c r="O3" s="135"/>
    </row>
    <row r="4" spans="1:15" x14ac:dyDescent="0.3">
      <c r="A4" s="131" t="str">
        <f>Paca!A13</f>
        <v>T2 2000</v>
      </c>
      <c r="B4" s="132">
        <f t="shared" ref="B4:B67" si="3">C4-D4</f>
        <v>-5.9990270528942347E-9</v>
      </c>
      <c r="C4" s="132">
        <f>Paca!B13</f>
        <v>29096.169282532999</v>
      </c>
      <c r="D4" s="132">
        <f>'dep04'!B13+'dep05'!B13+'dep06'!B13+'dep13'!B13+'dep83'!B13+'dep84'!B13</f>
        <v>29096.169282538998</v>
      </c>
      <c r="E4" s="135"/>
      <c r="F4" s="131" t="str">
        <f t="shared" si="0"/>
        <v>T2 2000</v>
      </c>
      <c r="G4" s="132">
        <f t="shared" ref="G4:G67" si="4">H4-I4</f>
        <v>-6.6575012169778347E-10</v>
      </c>
      <c r="H4" s="132">
        <f>Paca!U13</f>
        <v>29653.737433644332</v>
      </c>
      <c r="I4" s="132">
        <f>'dep04'!U13+'dep05'!U13+'dep06'!U13+'dep13'!U13+'dep83'!U13+'dep84'!U13</f>
        <v>29653.737433644998</v>
      </c>
      <c r="J4" s="135"/>
      <c r="K4" s="131" t="str">
        <f t="shared" si="1"/>
        <v>T2 2000</v>
      </c>
      <c r="L4" s="132">
        <f t="shared" si="2"/>
        <v>-3.0267983675003052E-9</v>
      </c>
      <c r="M4" s="132">
        <f>Paca!AN13</f>
        <v>202988.03695723199</v>
      </c>
      <c r="N4" s="132">
        <f>'dep04'!AN13+'dep05'!AN13+'dep06'!AN13+'dep13'!AN13+'dep83'!AN13+'dep84'!AN13</f>
        <v>202988.03695723502</v>
      </c>
      <c r="O4" s="135"/>
    </row>
    <row r="5" spans="1:15" x14ac:dyDescent="0.3">
      <c r="A5" s="131" t="str">
        <f>Paca!A14</f>
        <v>T3 2000</v>
      </c>
      <c r="B5" s="132">
        <f t="shared" si="3"/>
        <v>-4.0017766878008842E-9</v>
      </c>
      <c r="C5" s="132">
        <f>Paca!B14</f>
        <v>30065.907709025996</v>
      </c>
      <c r="D5" s="132">
        <f>'dep04'!B14+'dep05'!B14+'dep06'!B14+'dep13'!B14+'dep83'!B14+'dep84'!B14</f>
        <v>30065.907709029998</v>
      </c>
      <c r="E5" s="135"/>
      <c r="F5" s="131" t="str">
        <f t="shared" si="0"/>
        <v>T3 2000</v>
      </c>
      <c r="G5" s="132">
        <f t="shared" si="4"/>
        <v>1.673470251262188E-9</v>
      </c>
      <c r="H5" s="132">
        <f>Paca!U14</f>
        <v>29859.865259337006</v>
      </c>
      <c r="I5" s="132">
        <f>'dep04'!U14+'dep05'!U14+'dep06'!U14+'dep13'!U14+'dep83'!U14+'dep84'!U14</f>
        <v>29859.865259335333</v>
      </c>
      <c r="J5" s="135"/>
      <c r="K5" s="131" t="str">
        <f t="shared" si="1"/>
        <v>T3 2000</v>
      </c>
      <c r="L5" s="132">
        <f t="shared" si="2"/>
        <v>9.8953023552894592E-10</v>
      </c>
      <c r="M5" s="132">
        <f>Paca!AN14</f>
        <v>196451.40607068798</v>
      </c>
      <c r="N5" s="132">
        <f>'dep04'!AN14+'dep05'!AN14+'dep06'!AN14+'dep13'!AN14+'dep83'!AN14+'dep84'!AN14</f>
        <v>196451.40607068699</v>
      </c>
      <c r="O5" s="135"/>
    </row>
    <row r="6" spans="1:15" x14ac:dyDescent="0.3">
      <c r="A6" s="131" t="str">
        <f>Paca!A15</f>
        <v>T4 2000</v>
      </c>
      <c r="B6" s="132">
        <f t="shared" si="3"/>
        <v>2.0008883439004421E-9</v>
      </c>
      <c r="C6" s="132">
        <f>Paca!B15</f>
        <v>30014.297146539</v>
      </c>
      <c r="D6" s="132">
        <f>'dep04'!B15+'dep05'!B15+'dep06'!B15+'dep13'!B15+'dep83'!B15+'dep84'!B15</f>
        <v>30014.297146536999</v>
      </c>
      <c r="E6" s="135"/>
      <c r="F6" s="131" t="str">
        <f t="shared" si="0"/>
        <v>T4 2000</v>
      </c>
      <c r="G6" s="132">
        <f t="shared" si="4"/>
        <v>-1.3351382222026587E-9</v>
      </c>
      <c r="H6" s="132">
        <f>Paca!U15</f>
        <v>30791.801271255332</v>
      </c>
      <c r="I6" s="132">
        <f>'dep04'!U15+'dep05'!U15+'dep06'!U15+'dep13'!U15+'dep83'!U15+'dep84'!U15</f>
        <v>30791.801271256667</v>
      </c>
      <c r="J6" s="135"/>
      <c r="K6" s="131" t="str">
        <f t="shared" si="1"/>
        <v>T4 2000</v>
      </c>
      <c r="L6" s="132">
        <f t="shared" si="2"/>
        <v>2.0081643015146255E-9</v>
      </c>
      <c r="M6" s="132">
        <f>Paca!AN15</f>
        <v>200138.64235183</v>
      </c>
      <c r="N6" s="132">
        <f>'dep04'!AN15+'dep05'!AN15+'dep06'!AN15+'dep13'!AN15+'dep83'!AN15+'dep84'!AN15</f>
        <v>200138.64235182799</v>
      </c>
      <c r="O6" s="135"/>
    </row>
    <row r="7" spans="1:15" x14ac:dyDescent="0.3">
      <c r="A7" s="131" t="str">
        <f>Paca!A16</f>
        <v>T1 2001</v>
      </c>
      <c r="B7" s="132">
        <f t="shared" si="3"/>
        <v>-9.9680619314312935E-10</v>
      </c>
      <c r="C7" s="132">
        <f>Paca!B16</f>
        <v>31307.893720683001</v>
      </c>
      <c r="D7" s="132">
        <f>'dep04'!B16+'dep05'!B16+'dep06'!B16+'dep13'!B16+'dep83'!B16+'dep84'!B16</f>
        <v>31307.893720683998</v>
      </c>
      <c r="E7" s="135"/>
      <c r="F7" s="131" t="str">
        <f t="shared" si="0"/>
        <v>T1 2001</v>
      </c>
      <c r="G7" s="132">
        <f t="shared" si="4"/>
        <v>-1.3315002433955669E-9</v>
      </c>
      <c r="H7" s="132">
        <f>Paca!U16</f>
        <v>32145.904980215</v>
      </c>
      <c r="I7" s="132">
        <f>'dep04'!U16+'dep05'!U16+'dep06'!U16+'dep13'!U16+'dep83'!U16+'dep84'!U16</f>
        <v>32145.904980216332</v>
      </c>
      <c r="J7" s="135"/>
      <c r="K7" s="131" t="str">
        <f t="shared" si="1"/>
        <v>T1 2001</v>
      </c>
      <c r="L7" s="132">
        <f t="shared" si="2"/>
        <v>-5.9953890740871429E-9</v>
      </c>
      <c r="M7" s="132">
        <f>Paca!AN16</f>
        <v>206530.090722305</v>
      </c>
      <c r="N7" s="132">
        <f>'dep04'!AN16+'dep05'!AN16+'dep06'!AN16+'dep13'!AN16+'dep83'!AN16+'dep84'!AN16</f>
        <v>206530.090722311</v>
      </c>
      <c r="O7" s="135"/>
    </row>
    <row r="8" spans="1:15" x14ac:dyDescent="0.3">
      <c r="A8" s="131" t="str">
        <f>Paca!A17</f>
        <v>T2 2001</v>
      </c>
      <c r="B8" s="132">
        <f t="shared" si="3"/>
        <v>-2.0045263227075338E-9</v>
      </c>
      <c r="C8" s="132">
        <f>Paca!B17</f>
        <v>30428.388971583998</v>
      </c>
      <c r="D8" s="132">
        <f>'dep04'!B17+'dep05'!B17+'dep06'!B17+'dep13'!B17+'dep83'!B17+'dep84'!B17</f>
        <v>30428.388971586002</v>
      </c>
      <c r="E8" s="135"/>
      <c r="F8" s="131" t="str">
        <f t="shared" si="0"/>
        <v>T2 2001</v>
      </c>
      <c r="G8" s="132">
        <f t="shared" si="4"/>
        <v>-9.3314156401902437E-9</v>
      </c>
      <c r="H8" s="132">
        <f>Paca!U17</f>
        <v>32116.979924372336</v>
      </c>
      <c r="I8" s="132">
        <f>'dep04'!U17+'dep05'!U17+'dep06'!U17+'dep13'!U17+'dep83'!U17+'dep84'!U17</f>
        <v>32116.979924381667</v>
      </c>
      <c r="J8" s="135"/>
      <c r="K8" s="131" t="str">
        <f t="shared" si="1"/>
        <v>T2 2001</v>
      </c>
      <c r="L8" s="132">
        <f t="shared" si="2"/>
        <v>4.9476511776447296E-9</v>
      </c>
      <c r="M8" s="132">
        <f>Paca!AN17</f>
        <v>204856.88507484097</v>
      </c>
      <c r="N8" s="132">
        <f>'dep04'!AN17+'dep05'!AN17+'dep06'!AN17+'dep13'!AN17+'dep83'!AN17+'dep84'!AN17</f>
        <v>204856.88507483603</v>
      </c>
      <c r="O8" s="135"/>
    </row>
    <row r="9" spans="1:15" x14ac:dyDescent="0.3">
      <c r="A9" s="131" t="str">
        <f>Paca!A18</f>
        <v>T3 2001</v>
      </c>
      <c r="B9" s="132">
        <f t="shared" si="3"/>
        <v>3.9981387089937925E-9</v>
      </c>
      <c r="C9" s="132">
        <f>Paca!B18</f>
        <v>31883.462759824004</v>
      </c>
      <c r="D9" s="132">
        <f>'dep04'!B18+'dep05'!B18+'dep06'!B18+'dep13'!B18+'dep83'!B18+'dep84'!B18</f>
        <v>31883.462759820006</v>
      </c>
      <c r="E9" s="135"/>
      <c r="F9" s="131" t="str">
        <f t="shared" si="0"/>
        <v>T3 2001</v>
      </c>
      <c r="G9" s="132">
        <f t="shared" si="4"/>
        <v>1.9972503650933504E-9</v>
      </c>
      <c r="H9" s="132">
        <f>Paca!U18</f>
        <v>31706.974655063997</v>
      </c>
      <c r="I9" s="132">
        <f>'dep04'!U18+'dep05'!U18+'dep06'!U18+'dep13'!U18+'dep83'!U18+'dep84'!U18</f>
        <v>31706.974655062</v>
      </c>
      <c r="J9" s="135"/>
      <c r="K9" s="131" t="str">
        <f t="shared" si="1"/>
        <v>T3 2001</v>
      </c>
      <c r="L9" s="132">
        <f t="shared" si="2"/>
        <v>-2.9685907065868378E-9</v>
      </c>
      <c r="M9" s="132">
        <f>Paca!AN18</f>
        <v>204381.93325486701</v>
      </c>
      <c r="N9" s="132">
        <f>'dep04'!AN18+'dep05'!AN18+'dep06'!AN18+'dep13'!AN18+'dep83'!AN18+'dep84'!AN18</f>
        <v>204381.93325486997</v>
      </c>
      <c r="O9" s="135"/>
    </row>
    <row r="10" spans="1:15" x14ac:dyDescent="0.3">
      <c r="A10" s="131" t="str">
        <f>Paca!A19</f>
        <v>T4 2001</v>
      </c>
      <c r="B10" s="132">
        <f t="shared" si="3"/>
        <v>2.9976945370435715E-9</v>
      </c>
      <c r="C10" s="132">
        <f>Paca!B19</f>
        <v>30989.641840226999</v>
      </c>
      <c r="D10" s="132">
        <f>'dep04'!B19+'dep05'!B19+'dep06'!B19+'dep13'!B19+'dep83'!B19+'dep84'!B19</f>
        <v>30989.641840224001</v>
      </c>
      <c r="E10" s="135"/>
      <c r="F10" s="131" t="str">
        <f t="shared" si="0"/>
        <v>T4 2001</v>
      </c>
      <c r="G10" s="132">
        <f t="shared" si="4"/>
        <v>3.383320290595293E-10</v>
      </c>
      <c r="H10" s="132">
        <f>Paca!U19</f>
        <v>31704.658113258003</v>
      </c>
      <c r="I10" s="132">
        <f>'dep04'!U19+'dep05'!U19+'dep06'!U19+'dep13'!U19+'dep83'!U19+'dep84'!U19</f>
        <v>31704.658113257665</v>
      </c>
      <c r="J10" s="135"/>
      <c r="K10" s="131" t="str">
        <f t="shared" si="1"/>
        <v>T4 2001</v>
      </c>
      <c r="L10" s="132">
        <f t="shared" si="2"/>
        <v>-1.9790604710578918E-9</v>
      </c>
      <c r="M10" s="132">
        <f>Paca!AN19</f>
        <v>204595.62690005702</v>
      </c>
      <c r="N10" s="132">
        <f>'dep04'!AN19+'dep05'!AN19+'dep06'!AN19+'dep13'!AN19+'dep83'!AN19+'dep84'!AN19</f>
        <v>204595.626900059</v>
      </c>
      <c r="O10" s="135"/>
    </row>
    <row r="11" spans="1:15" x14ac:dyDescent="0.3">
      <c r="A11" s="131" t="str">
        <f>Paca!A20</f>
        <v>T1 2002</v>
      </c>
      <c r="B11" s="132">
        <f t="shared" si="3"/>
        <v>-1.9972503650933504E-9</v>
      </c>
      <c r="C11" s="132">
        <f>Paca!B20</f>
        <v>32094.571309413001</v>
      </c>
      <c r="D11" s="132">
        <f>'dep04'!B20+'dep05'!B20+'dep06'!B20+'dep13'!B20+'dep83'!B20+'dep84'!B20</f>
        <v>32094.571309414998</v>
      </c>
      <c r="E11" s="135"/>
      <c r="F11" s="131" t="str">
        <f t="shared" si="0"/>
        <v>T1 2002</v>
      </c>
      <c r="G11" s="132">
        <f t="shared" si="4"/>
        <v>-9.6661096904426813E-9</v>
      </c>
      <c r="H11" s="132">
        <f>Paca!U20</f>
        <v>32244.213526122334</v>
      </c>
      <c r="I11" s="132">
        <f>'dep04'!U20+'dep05'!U20+'dep06'!U20+'dep13'!U20+'dep83'!U20+'dep84'!U20</f>
        <v>32244.213526132</v>
      </c>
      <c r="J11" s="135"/>
      <c r="K11" s="131" t="str">
        <f t="shared" si="1"/>
        <v>T1 2002</v>
      </c>
      <c r="L11" s="132">
        <f t="shared" si="2"/>
        <v>5.9953890740871429E-9</v>
      </c>
      <c r="M11" s="132">
        <f>Paca!AN20</f>
        <v>210327.07985890401</v>
      </c>
      <c r="N11" s="132">
        <f>'dep04'!AN20+'dep05'!AN20+'dep06'!AN20+'dep13'!AN20+'dep83'!AN20+'dep84'!AN20</f>
        <v>210327.07985889801</v>
      </c>
      <c r="O11" s="135"/>
    </row>
    <row r="12" spans="1:15" x14ac:dyDescent="0.3">
      <c r="A12" s="131" t="str">
        <f>Paca!A21</f>
        <v>T2 2002</v>
      </c>
      <c r="B12" s="132">
        <f t="shared" si="3"/>
        <v>0</v>
      </c>
      <c r="C12" s="132">
        <f>Paca!B21</f>
        <v>32323.093055098001</v>
      </c>
      <c r="D12" s="132">
        <f>'dep04'!B21+'dep05'!B21+'dep06'!B21+'dep13'!B21+'dep83'!B21+'dep84'!B21</f>
        <v>32323.093055098001</v>
      </c>
      <c r="E12" s="135"/>
      <c r="F12" s="131" t="str">
        <f t="shared" si="0"/>
        <v>T2 2002</v>
      </c>
      <c r="G12" s="132">
        <f t="shared" si="4"/>
        <v>1.3351382222026587E-9</v>
      </c>
      <c r="H12" s="132">
        <f>Paca!U21</f>
        <v>32304.961220419998</v>
      </c>
      <c r="I12" s="132">
        <f>'dep04'!U21+'dep05'!U21+'dep06'!U21+'dep13'!U21+'dep83'!U21+'dep84'!U21</f>
        <v>32304.961220418663</v>
      </c>
      <c r="J12" s="135"/>
      <c r="K12" s="131" t="str">
        <f t="shared" si="1"/>
        <v>T2 2002</v>
      </c>
      <c r="L12" s="132">
        <f t="shared" si="2"/>
        <v>2.0081643015146255E-9</v>
      </c>
      <c r="M12" s="132">
        <f>Paca!AN21</f>
        <v>210974.203532218</v>
      </c>
      <c r="N12" s="132">
        <f>'dep04'!AN21+'dep05'!AN21+'dep06'!AN21+'dep13'!AN21+'dep83'!AN21+'dep84'!AN21</f>
        <v>210974.20353221599</v>
      </c>
      <c r="O12" s="135"/>
    </row>
    <row r="13" spans="1:15" x14ac:dyDescent="0.3">
      <c r="A13" s="131" t="str">
        <f>Paca!A22</f>
        <v>T3 2002</v>
      </c>
      <c r="B13" s="132">
        <f t="shared" si="3"/>
        <v>1.0004441719502211E-9</v>
      </c>
      <c r="C13" s="132">
        <f>Paca!B22</f>
        <v>30831.993059435001</v>
      </c>
      <c r="D13" s="132">
        <f>'dep04'!B22+'dep05'!B22+'dep06'!B22+'dep13'!B22+'dep83'!B22+'dep84'!B22</f>
        <v>30831.993059434</v>
      </c>
      <c r="E13" s="135"/>
      <c r="F13" s="131" t="str">
        <f t="shared" si="0"/>
        <v>T3 2002</v>
      </c>
      <c r="G13" s="132">
        <f t="shared" si="4"/>
        <v>-1.6625563148409128E-9</v>
      </c>
      <c r="H13" s="132">
        <f>Paca!U22</f>
        <v>32497.297530870001</v>
      </c>
      <c r="I13" s="132">
        <f>'dep04'!U22+'dep05'!U22+'dep06'!U22+'dep13'!U22+'dep83'!U22+'dep84'!U22</f>
        <v>32497.297530871663</v>
      </c>
      <c r="J13" s="135"/>
      <c r="K13" s="131" t="str">
        <f t="shared" si="1"/>
        <v>T3 2002</v>
      </c>
      <c r="L13" s="132">
        <f t="shared" si="2"/>
        <v>0</v>
      </c>
      <c r="M13" s="132">
        <f>Paca!AN22</f>
        <v>212135.38054791401</v>
      </c>
      <c r="N13" s="132">
        <f>'dep04'!AN22+'dep05'!AN22+'dep06'!AN22+'dep13'!AN22+'dep83'!AN22+'dep84'!AN22</f>
        <v>212135.38054791401</v>
      </c>
      <c r="O13" s="135"/>
    </row>
    <row r="14" spans="1:15" x14ac:dyDescent="0.3">
      <c r="A14" s="131" t="str">
        <f>Paca!A23</f>
        <v>T4 2002</v>
      </c>
      <c r="B14" s="132">
        <f t="shared" si="3"/>
        <v>0</v>
      </c>
      <c r="C14" s="132">
        <f>Paca!B23</f>
        <v>31645.665471639004</v>
      </c>
      <c r="D14" s="132">
        <f>'dep04'!B23+'dep05'!B23+'dep06'!B23+'dep13'!B23+'dep83'!B23+'dep84'!B23</f>
        <v>31645.665471639</v>
      </c>
      <c r="E14" s="135"/>
      <c r="F14" s="131" t="str">
        <f t="shared" si="0"/>
        <v>T4 2002</v>
      </c>
      <c r="G14" s="132">
        <f t="shared" si="4"/>
        <v>1.6341800801455975E-8</v>
      </c>
      <c r="H14" s="132">
        <f>Paca!U23</f>
        <v>32844.130509112671</v>
      </c>
      <c r="I14" s="132">
        <f>'dep04'!U23+'dep05'!U23+'dep06'!U23+'dep13'!U23+'dep83'!U23+'dep84'!U23</f>
        <v>32844.130509096329</v>
      </c>
      <c r="J14" s="135"/>
      <c r="K14" s="131" t="str">
        <f t="shared" si="1"/>
        <v>T4 2002</v>
      </c>
      <c r="L14" s="132">
        <f t="shared" si="2"/>
        <v>-5.9662852436304092E-9</v>
      </c>
      <c r="M14" s="132">
        <f>Paca!AN23</f>
        <v>213730.09451368402</v>
      </c>
      <c r="N14" s="132">
        <f>'dep04'!AN23+'dep05'!AN23+'dep06'!AN23+'dep13'!AN23+'dep83'!AN23+'dep84'!AN23</f>
        <v>213730.09451368998</v>
      </c>
      <c r="O14" s="135"/>
    </row>
    <row r="15" spans="1:15" x14ac:dyDescent="0.3">
      <c r="A15" s="131" t="str">
        <f>Paca!A24</f>
        <v>T1 2003</v>
      </c>
      <c r="B15" s="132">
        <f t="shared" si="3"/>
        <v>4.9949449021369219E-9</v>
      </c>
      <c r="C15" s="132">
        <f>Paca!B24</f>
        <v>31455.914701918999</v>
      </c>
      <c r="D15" s="132">
        <f>'dep04'!B24+'dep05'!B24+'dep06'!B24+'dep13'!B24+'dep83'!B24+'dep84'!B24</f>
        <v>31455.914701914004</v>
      </c>
      <c r="E15" s="135"/>
      <c r="F15" s="131" t="str">
        <f t="shared" si="0"/>
        <v>T1 2003</v>
      </c>
      <c r="G15" s="132">
        <f t="shared" si="4"/>
        <v>1.0004441719502211E-9</v>
      </c>
      <c r="H15" s="132">
        <f>Paca!U24</f>
        <v>32760.629997529672</v>
      </c>
      <c r="I15" s="132">
        <f>'dep04'!U24+'dep05'!U24+'dep06'!U24+'dep13'!U24+'dep83'!U24+'dep84'!U24</f>
        <v>32760.629997528671</v>
      </c>
      <c r="J15" s="135"/>
      <c r="K15" s="131" t="str">
        <f t="shared" si="1"/>
        <v>T1 2003</v>
      </c>
      <c r="L15" s="132">
        <f t="shared" si="2"/>
        <v>1.0477378964424133E-9</v>
      </c>
      <c r="M15" s="132">
        <f>Paca!AN24</f>
        <v>221817.57113113403</v>
      </c>
      <c r="N15" s="132">
        <f>'dep04'!AN24+'dep05'!AN24+'dep06'!AN24+'dep13'!AN24+'dep83'!AN24+'dep84'!AN24</f>
        <v>221817.57113113298</v>
      </c>
      <c r="O15" s="135"/>
    </row>
    <row r="16" spans="1:15" x14ac:dyDescent="0.3">
      <c r="A16" s="131" t="str">
        <f>Paca!A25</f>
        <v>T2 2003</v>
      </c>
      <c r="B16" s="132">
        <f t="shared" si="3"/>
        <v>2.0081643015146255E-9</v>
      </c>
      <c r="C16" s="132">
        <f>Paca!B25</f>
        <v>32938.438042370006</v>
      </c>
      <c r="D16" s="132">
        <f>'dep04'!B25+'dep05'!B25+'dep06'!B25+'dep13'!B25+'dep83'!B25+'dep84'!B25</f>
        <v>32938.438042367998</v>
      </c>
      <c r="E16" s="135"/>
      <c r="F16" s="131" t="str">
        <f t="shared" si="0"/>
        <v>T2 2003</v>
      </c>
      <c r="G16" s="132">
        <f t="shared" si="4"/>
        <v>8.3309714682400227E-9</v>
      </c>
      <c r="H16" s="132">
        <f>Paca!U25</f>
        <v>32207.784888541999</v>
      </c>
      <c r="I16" s="132">
        <f>'dep04'!U25+'dep05'!U25+'dep06'!U25+'dep13'!U25+'dep83'!U25+'dep84'!U25</f>
        <v>32207.784888533668</v>
      </c>
      <c r="J16" s="135"/>
      <c r="K16" s="131" t="str">
        <f t="shared" si="1"/>
        <v>T2 2003</v>
      </c>
      <c r="L16" s="132">
        <f t="shared" si="2"/>
        <v>-2.9685907065868378E-9</v>
      </c>
      <c r="M16" s="132">
        <f>Paca!AN25</f>
        <v>217486.92993017202</v>
      </c>
      <c r="N16" s="132">
        <f>'dep04'!AN25+'dep05'!AN25+'dep06'!AN25+'dep13'!AN25+'dep83'!AN25+'dep84'!AN25</f>
        <v>217486.92993017499</v>
      </c>
      <c r="O16" s="135"/>
    </row>
    <row r="17" spans="1:15" x14ac:dyDescent="0.3">
      <c r="A17" s="131" t="str">
        <f>Paca!A26</f>
        <v>T3 2003</v>
      </c>
      <c r="B17" s="132">
        <f t="shared" si="3"/>
        <v>-4.9985828809440136E-9</v>
      </c>
      <c r="C17" s="132">
        <f>Paca!B26</f>
        <v>32928.894025852002</v>
      </c>
      <c r="D17" s="132">
        <f>'dep04'!B26+'dep05'!B26+'dep06'!B26+'dep13'!B26+'dep83'!B26+'dep84'!B26</f>
        <v>32928.894025857</v>
      </c>
      <c r="E17" s="135"/>
      <c r="F17" s="131" t="str">
        <f t="shared" si="0"/>
        <v>T3 2003</v>
      </c>
      <c r="G17" s="132">
        <f t="shared" si="4"/>
        <v>3.3469405025243759E-10</v>
      </c>
      <c r="H17" s="132">
        <f>Paca!U26</f>
        <v>34261.443508657328</v>
      </c>
      <c r="I17" s="132">
        <f>'dep04'!U26+'dep05'!U26+'dep06'!U26+'dep13'!U26+'dep83'!U26+'dep84'!U26</f>
        <v>34261.443508656994</v>
      </c>
      <c r="J17" s="135"/>
      <c r="K17" s="131" t="str">
        <f t="shared" si="1"/>
        <v>T3 2003</v>
      </c>
      <c r="L17" s="132">
        <f t="shared" si="2"/>
        <v>-2.9685907065868378E-9</v>
      </c>
      <c r="M17" s="132">
        <f>Paca!AN26</f>
        <v>220401.61143570603</v>
      </c>
      <c r="N17" s="132">
        <f>'dep04'!AN26+'dep05'!AN26+'dep06'!AN26+'dep13'!AN26+'dep83'!AN26+'dep84'!AN26</f>
        <v>220401.611435709</v>
      </c>
      <c r="O17" s="135"/>
    </row>
    <row r="18" spans="1:15" x14ac:dyDescent="0.3">
      <c r="A18" s="131" t="str">
        <f>Paca!A27</f>
        <v>T4 2003</v>
      </c>
      <c r="B18" s="132">
        <f t="shared" si="3"/>
        <v>3.0049704946577549E-9</v>
      </c>
      <c r="C18" s="132">
        <f>Paca!B27</f>
        <v>33660.397380597002</v>
      </c>
      <c r="D18" s="132">
        <f>'dep04'!B27+'dep05'!B27+'dep06'!B27+'dep13'!B27+'dep83'!B27+'dep84'!B27</f>
        <v>33660.397380593997</v>
      </c>
      <c r="E18" s="135"/>
      <c r="F18" s="131" t="str">
        <f t="shared" si="0"/>
        <v>T4 2003</v>
      </c>
      <c r="G18" s="132">
        <f t="shared" si="4"/>
        <v>0</v>
      </c>
      <c r="H18" s="132">
        <f>Paca!U27</f>
        <v>34358.484494085009</v>
      </c>
      <c r="I18" s="132">
        <f>'dep04'!U27+'dep05'!U27+'dep06'!U27+'dep13'!U27+'dep83'!U27+'dep84'!U27</f>
        <v>34358.484494085002</v>
      </c>
      <c r="J18" s="135"/>
      <c r="K18" s="131" t="str">
        <f t="shared" si="1"/>
        <v>T4 2003</v>
      </c>
      <c r="L18" s="132">
        <f t="shared" si="2"/>
        <v>6.9849193096160889E-9</v>
      </c>
      <c r="M18" s="132">
        <f>Paca!AN27</f>
        <v>224976.21319123701</v>
      </c>
      <c r="N18" s="132">
        <f>'dep04'!AN27+'dep05'!AN27+'dep06'!AN27+'dep13'!AN27+'dep83'!AN27+'dep84'!AN27</f>
        <v>224976.21319123002</v>
      </c>
      <c r="O18" s="135"/>
    </row>
    <row r="19" spans="1:15" x14ac:dyDescent="0.3">
      <c r="A19" s="131" t="str">
        <f>Paca!A28</f>
        <v>T1 2004</v>
      </c>
      <c r="B19" s="132">
        <f t="shared" si="3"/>
        <v>1.0040821507573128E-9</v>
      </c>
      <c r="C19" s="132">
        <f>Paca!B28</f>
        <v>33529.039967804005</v>
      </c>
      <c r="D19" s="132">
        <f>'dep04'!B28+'dep05'!B28+'dep06'!B28+'dep13'!B28+'dep83'!B28+'dep84'!B28</f>
        <v>33529.039967803001</v>
      </c>
      <c r="E19" s="135"/>
      <c r="F19" s="131" t="str">
        <f t="shared" si="0"/>
        <v>T1 2004</v>
      </c>
      <c r="G19" s="132">
        <f t="shared" si="4"/>
        <v>6.6211214289069176E-10</v>
      </c>
      <c r="H19" s="132">
        <f>Paca!U28</f>
        <v>34916.075048467334</v>
      </c>
      <c r="I19" s="132">
        <f>'dep04'!U28+'dep05'!U28+'dep06'!U28+'dep13'!U28+'dep83'!U28+'dep84'!U28</f>
        <v>34916.075048466671</v>
      </c>
      <c r="J19" s="135"/>
      <c r="K19" s="131" t="str">
        <f t="shared" si="1"/>
        <v>T1 2004</v>
      </c>
      <c r="L19" s="132">
        <f t="shared" si="2"/>
        <v>-4.9767550081014633E-9</v>
      </c>
      <c r="M19" s="132">
        <f>Paca!AN28</f>
        <v>227604.86657469699</v>
      </c>
      <c r="N19" s="132">
        <f>'dep04'!AN28+'dep05'!AN28+'dep06'!AN28+'dep13'!AN28+'dep83'!AN28+'dep84'!AN28</f>
        <v>227604.86657470197</v>
      </c>
      <c r="O19" s="135"/>
    </row>
    <row r="20" spans="1:15" x14ac:dyDescent="0.3">
      <c r="A20" s="131" t="str">
        <f>Paca!A29</f>
        <v>T2 2004</v>
      </c>
      <c r="B20" s="132">
        <f t="shared" si="3"/>
        <v>-1.9936123862862587E-9</v>
      </c>
      <c r="C20" s="132">
        <f>Paca!B29</f>
        <v>34682.155932523005</v>
      </c>
      <c r="D20" s="132">
        <f>'dep04'!B29+'dep05'!B29+'dep06'!B29+'dep13'!B29+'dep83'!B29+'dep84'!B29</f>
        <v>34682.155932524998</v>
      </c>
      <c r="E20" s="135"/>
      <c r="F20" s="131" t="str">
        <f t="shared" si="0"/>
        <v>T2 2004</v>
      </c>
      <c r="G20" s="132">
        <f t="shared" si="4"/>
        <v>3.2741809263825417E-10</v>
      </c>
      <c r="H20" s="132">
        <f>Paca!U29</f>
        <v>35762.227872978663</v>
      </c>
      <c r="I20" s="132">
        <f>'dep04'!U29+'dep05'!U29+'dep06'!U29+'dep13'!U29+'dep83'!U29+'dep84'!U29</f>
        <v>35762.227872978336</v>
      </c>
      <c r="J20" s="135"/>
      <c r="K20" s="131" t="str">
        <f t="shared" si="1"/>
        <v>T2 2004</v>
      </c>
      <c r="L20" s="132">
        <f t="shared" si="2"/>
        <v>-3.9581209421157837E-9</v>
      </c>
      <c r="M20" s="132">
        <f>Paca!AN29</f>
        <v>230420.63282411202</v>
      </c>
      <c r="N20" s="132">
        <f>'dep04'!AN29+'dep05'!AN29+'dep06'!AN29+'dep13'!AN29+'dep83'!AN29+'dep84'!AN29</f>
        <v>230420.63282411598</v>
      </c>
      <c r="O20" s="135"/>
    </row>
    <row r="21" spans="1:15" x14ac:dyDescent="0.3">
      <c r="A21" s="131" t="str">
        <f>Paca!A30</f>
        <v>T3 2004</v>
      </c>
      <c r="B21" s="132">
        <f t="shared" si="3"/>
        <v>-1.0040821507573128E-9</v>
      </c>
      <c r="C21" s="132">
        <f>Paca!B30</f>
        <v>34583.517696657</v>
      </c>
      <c r="D21" s="132">
        <f>'dep04'!B30+'dep05'!B30+'dep06'!B30+'dep13'!B30+'dep83'!B30+'dep84'!B30</f>
        <v>34583.517696658004</v>
      </c>
      <c r="E21" s="135"/>
      <c r="F21" s="131" t="str">
        <f t="shared" si="0"/>
        <v>T3 2004</v>
      </c>
      <c r="G21" s="132">
        <f t="shared" si="4"/>
        <v>-6.6211214289069176E-10</v>
      </c>
      <c r="H21" s="132">
        <f>Paca!U30</f>
        <v>35665.480097777669</v>
      </c>
      <c r="I21" s="132">
        <f>'dep04'!U30+'dep05'!U30+'dep06'!U30+'dep13'!U30+'dep83'!U30+'dep84'!U30</f>
        <v>35665.480097778331</v>
      </c>
      <c r="J21" s="135"/>
      <c r="K21" s="131" t="str">
        <f t="shared" si="1"/>
        <v>T3 2004</v>
      </c>
      <c r="L21" s="132">
        <f t="shared" si="2"/>
        <v>3.0267983675003052E-9</v>
      </c>
      <c r="M21" s="132">
        <f>Paca!AN30</f>
        <v>226141.42447907201</v>
      </c>
      <c r="N21" s="132">
        <f>'dep04'!AN30+'dep05'!AN30+'dep06'!AN30+'dep13'!AN30+'dep83'!AN30+'dep84'!AN30</f>
        <v>226141.42447906898</v>
      </c>
      <c r="O21" s="135"/>
    </row>
    <row r="22" spans="1:15" x14ac:dyDescent="0.3">
      <c r="A22" s="131" t="str">
        <f>Paca!A31</f>
        <v>T4 2004</v>
      </c>
      <c r="B22" s="132">
        <f t="shared" si="3"/>
        <v>-9.9680619314312935E-10</v>
      </c>
      <c r="C22" s="132">
        <f>Paca!B31</f>
        <v>35237.012989857001</v>
      </c>
      <c r="D22" s="132">
        <f>'dep04'!B31+'dep05'!B31+'dep06'!B31+'dep13'!B31+'dep83'!B31+'dep84'!B31</f>
        <v>35237.012989857998</v>
      </c>
      <c r="E22" s="135"/>
      <c r="F22" s="131" t="str">
        <f t="shared" si="0"/>
        <v>T4 2004</v>
      </c>
      <c r="G22" s="132">
        <f t="shared" si="4"/>
        <v>-3.3469405025243759E-10</v>
      </c>
      <c r="H22" s="132">
        <f>Paca!U31</f>
        <v>35929.030369667664</v>
      </c>
      <c r="I22" s="132">
        <f>'dep04'!U31+'dep05'!U31+'dep06'!U31+'dep13'!U31+'dep83'!U31+'dep84'!U31</f>
        <v>35929.030369667998</v>
      </c>
      <c r="J22" s="135"/>
      <c r="K22" s="131" t="str">
        <f t="shared" si="1"/>
        <v>T4 2004</v>
      </c>
      <c r="L22" s="132">
        <f t="shared" si="2"/>
        <v>-3.9872247725725174E-9</v>
      </c>
      <c r="M22" s="132">
        <f>Paca!AN31</f>
        <v>229691.074684544</v>
      </c>
      <c r="N22" s="132">
        <f>'dep04'!AN31+'dep05'!AN31+'dep06'!AN31+'dep13'!AN31+'dep83'!AN31+'dep84'!AN31</f>
        <v>229691.07468454799</v>
      </c>
      <c r="O22" s="135"/>
    </row>
    <row r="23" spans="1:15" x14ac:dyDescent="0.3">
      <c r="A23" s="131" t="str">
        <f>Paca!A32</f>
        <v>T1 2005</v>
      </c>
      <c r="B23" s="132">
        <f t="shared" si="3"/>
        <v>2.0008883439004421E-9</v>
      </c>
      <c r="C23" s="132">
        <f>Paca!B32</f>
        <v>35409.571046099001</v>
      </c>
      <c r="D23" s="132">
        <f>'dep04'!B32+'dep05'!B32+'dep06'!B32+'dep13'!B32+'dep83'!B32+'dep84'!B32</f>
        <v>35409.571046097</v>
      </c>
      <c r="E23" s="135"/>
      <c r="F23" s="131" t="str">
        <f t="shared" si="0"/>
        <v>T1 2005</v>
      </c>
      <c r="G23" s="132">
        <f t="shared" si="4"/>
        <v>-5.3405528888106346E-9</v>
      </c>
      <c r="H23" s="132">
        <f>Paca!U32</f>
        <v>36045.871525741328</v>
      </c>
      <c r="I23" s="132">
        <f>'dep04'!U32+'dep05'!U32+'dep06'!U32+'dep13'!U32+'dep83'!U32+'dep84'!U32</f>
        <v>36045.871525746668</v>
      </c>
      <c r="J23" s="135"/>
      <c r="K23" s="131" t="str">
        <f t="shared" si="1"/>
        <v>T1 2005</v>
      </c>
      <c r="L23" s="132">
        <f t="shared" si="2"/>
        <v>8.9639797806739807E-9</v>
      </c>
      <c r="M23" s="132">
        <f>Paca!AN32</f>
        <v>232878.69474909699</v>
      </c>
      <c r="N23" s="132">
        <f>'dep04'!AN32+'dep05'!AN32+'dep06'!AN32+'dep13'!AN32+'dep83'!AN32+'dep84'!AN32</f>
        <v>232878.69474908803</v>
      </c>
      <c r="O23" s="135"/>
    </row>
    <row r="24" spans="1:15" x14ac:dyDescent="0.3">
      <c r="A24" s="131" t="str">
        <f>Paca!A33</f>
        <v>T2 2005</v>
      </c>
      <c r="B24" s="132">
        <f t="shared" si="3"/>
        <v>-2.9976945370435715E-9</v>
      </c>
      <c r="C24" s="132">
        <f>Paca!B33</f>
        <v>34802.742978713002</v>
      </c>
      <c r="D24" s="132">
        <f>'dep04'!B33+'dep05'!B33+'dep06'!B33+'dep13'!B33+'dep83'!B33+'dep84'!B33</f>
        <v>34802.742978716</v>
      </c>
      <c r="E24" s="135"/>
      <c r="F24" s="131" t="str">
        <f t="shared" si="0"/>
        <v>T2 2005</v>
      </c>
      <c r="G24" s="132">
        <f t="shared" si="4"/>
        <v>1.0040821507573128E-9</v>
      </c>
      <c r="H24" s="132">
        <f>Paca!U33</f>
        <v>35931.773601304005</v>
      </c>
      <c r="I24" s="132">
        <f>'dep04'!U33+'dep05'!U33+'dep06'!U33+'dep13'!U33+'dep83'!U33+'dep84'!U33</f>
        <v>35931.773601303001</v>
      </c>
      <c r="J24" s="135"/>
      <c r="K24" s="131" t="str">
        <f t="shared" si="1"/>
        <v>T2 2005</v>
      </c>
      <c r="L24" s="132">
        <f t="shared" si="2"/>
        <v>8.0035533756017685E-9</v>
      </c>
      <c r="M24" s="132">
        <f>Paca!AN33</f>
        <v>234123.73034419402</v>
      </c>
      <c r="N24" s="132">
        <f>'dep04'!AN33+'dep05'!AN33+'dep06'!AN33+'dep13'!AN33+'dep83'!AN33+'dep84'!AN33</f>
        <v>234123.73034418601</v>
      </c>
      <c r="O24" s="135"/>
    </row>
    <row r="25" spans="1:15" x14ac:dyDescent="0.3">
      <c r="A25" s="131" t="str">
        <f>Paca!A34</f>
        <v>T3 2005</v>
      </c>
      <c r="B25" s="132">
        <f t="shared" si="3"/>
        <v>2.0008883439004421E-9</v>
      </c>
      <c r="C25" s="132">
        <f>Paca!B34</f>
        <v>35921.574251197002</v>
      </c>
      <c r="D25" s="132">
        <f>'dep04'!B34+'dep05'!B34+'dep06'!B34+'dep13'!B34+'dep83'!B34+'dep84'!B34</f>
        <v>35921.574251195001</v>
      </c>
      <c r="E25" s="135"/>
      <c r="F25" s="131" t="str">
        <f t="shared" si="0"/>
        <v>T3 2005</v>
      </c>
      <c r="G25" s="132">
        <f t="shared" si="4"/>
        <v>9.327777661383152E-9</v>
      </c>
      <c r="H25" s="132">
        <f>Paca!U34</f>
        <v>36088.938064534334</v>
      </c>
      <c r="I25" s="132">
        <f>'dep04'!U34+'dep05'!U34+'dep06'!U34+'dep13'!U34+'dep83'!U34+'dep84'!U34</f>
        <v>36088.938064525006</v>
      </c>
      <c r="J25" s="135"/>
      <c r="K25" s="131" t="str">
        <f t="shared" si="1"/>
        <v>T3 2005</v>
      </c>
      <c r="L25" s="132">
        <f t="shared" si="2"/>
        <v>-1.201988197863102E-8</v>
      </c>
      <c r="M25" s="132">
        <f>Paca!AN34</f>
        <v>239114.93812822699</v>
      </c>
      <c r="N25" s="132">
        <f>'dep04'!AN34+'dep05'!AN34+'dep06'!AN34+'dep13'!AN34+'dep83'!AN34+'dep84'!AN34</f>
        <v>239114.93812823901</v>
      </c>
      <c r="O25" s="135"/>
    </row>
    <row r="26" spans="1:15" x14ac:dyDescent="0.3">
      <c r="A26" s="131" t="str">
        <f>Paca!A35</f>
        <v>T4 2005</v>
      </c>
      <c r="B26" s="132">
        <f t="shared" si="3"/>
        <v>-1.0040821507573128E-9</v>
      </c>
      <c r="C26" s="132">
        <f>Paca!B35</f>
        <v>36950.619287832997</v>
      </c>
      <c r="D26" s="132">
        <f>'dep04'!B35+'dep05'!B35+'dep06'!B35+'dep13'!B35+'dep83'!B35+'dep84'!B35</f>
        <v>36950.619287834001</v>
      </c>
      <c r="E26" s="135"/>
      <c r="F26" s="131" t="str">
        <f t="shared" si="0"/>
        <v>T4 2005</v>
      </c>
      <c r="G26" s="132">
        <f t="shared" si="4"/>
        <v>-4.9985828809440136E-9</v>
      </c>
      <c r="H26" s="132">
        <f>Paca!U35</f>
        <v>35744.923365024333</v>
      </c>
      <c r="I26" s="132">
        <f>'dep04'!U35+'dep05'!U35+'dep06'!U35+'dep13'!U35+'dep83'!U35+'dep84'!U35</f>
        <v>35744.923365029332</v>
      </c>
      <c r="J26" s="135"/>
      <c r="K26" s="131" t="str">
        <f t="shared" si="1"/>
        <v>T4 2005</v>
      </c>
      <c r="L26" s="132">
        <f t="shared" si="2"/>
        <v>-1.5046680346131325E-8</v>
      </c>
      <c r="M26" s="132">
        <f>Paca!AN35</f>
        <v>229915.24126860997</v>
      </c>
      <c r="N26" s="132">
        <f>'dep04'!AN35+'dep05'!AN35+'dep06'!AN35+'dep13'!AN35+'dep83'!AN35+'dep84'!AN35</f>
        <v>229915.24126862502</v>
      </c>
      <c r="O26" s="135"/>
    </row>
    <row r="27" spans="1:15" x14ac:dyDescent="0.3">
      <c r="A27" s="131" t="str">
        <f>Paca!A36</f>
        <v>T1 2006</v>
      </c>
      <c r="B27" s="132">
        <f t="shared" si="3"/>
        <v>-1.0040821507573128E-9</v>
      </c>
      <c r="C27" s="132">
        <f>Paca!B36</f>
        <v>36632.862381394996</v>
      </c>
      <c r="D27" s="132">
        <f>'dep04'!B36+'dep05'!B36+'dep06'!B36+'dep13'!B36+'dep83'!B36+'dep84'!B36</f>
        <v>36632.862381396</v>
      </c>
      <c r="E27" s="135"/>
      <c r="F27" s="131" t="str">
        <f t="shared" si="0"/>
        <v>T1 2006</v>
      </c>
      <c r="G27" s="132">
        <f t="shared" si="4"/>
        <v>-9.0003595687448978E-9</v>
      </c>
      <c r="H27" s="132">
        <f>Paca!U36</f>
        <v>35909.591283573667</v>
      </c>
      <c r="I27" s="132">
        <f>'dep04'!U36+'dep05'!U36+'dep06'!U36+'dep13'!U36+'dep83'!U36+'dep84'!U36</f>
        <v>35909.591283582668</v>
      </c>
      <c r="J27" s="135"/>
      <c r="K27" s="131" t="str">
        <f t="shared" si="1"/>
        <v>T1 2006</v>
      </c>
      <c r="L27" s="132">
        <f t="shared" si="2"/>
        <v>-3.9872247725725174E-9</v>
      </c>
      <c r="M27" s="132">
        <f>Paca!AN36</f>
        <v>233785.04089748501</v>
      </c>
      <c r="N27" s="132">
        <f>'dep04'!AN36+'dep05'!AN36+'dep06'!AN36+'dep13'!AN36+'dep83'!AN36+'dep84'!AN36</f>
        <v>233785.040897489</v>
      </c>
      <c r="O27" s="135"/>
    </row>
    <row r="28" spans="1:15" x14ac:dyDescent="0.3">
      <c r="A28" s="131" t="str">
        <f>Paca!A37</f>
        <v>T2 2006</v>
      </c>
      <c r="B28" s="132">
        <f t="shared" si="3"/>
        <v>2.0081643015146255E-9</v>
      </c>
      <c r="C28" s="132">
        <f>Paca!B37</f>
        <v>36784.298130188006</v>
      </c>
      <c r="D28" s="132">
        <f>'dep04'!B37+'dep05'!B37+'dep06'!B37+'dep13'!B37+'dep83'!B37+'dep84'!B37</f>
        <v>36784.298130185998</v>
      </c>
      <c r="E28" s="135"/>
      <c r="F28" s="131" t="str">
        <f t="shared" si="0"/>
        <v>T2 2006</v>
      </c>
      <c r="G28" s="132">
        <f t="shared" si="4"/>
        <v>1.673470251262188E-9</v>
      </c>
      <c r="H28" s="132">
        <f>Paca!U37</f>
        <v>37118.99314228967</v>
      </c>
      <c r="I28" s="132">
        <f>'dep04'!U37+'dep05'!U37+'dep06'!U37+'dep13'!U37+'dep83'!U37+'dep84'!U37</f>
        <v>37118.993142287996</v>
      </c>
      <c r="J28" s="135"/>
      <c r="K28" s="131" t="str">
        <f t="shared" si="1"/>
        <v>T2 2006</v>
      </c>
      <c r="L28" s="132">
        <f t="shared" si="2"/>
        <v>-1.3009412214159966E-8</v>
      </c>
      <c r="M28" s="132">
        <f>Paca!AN37</f>
        <v>239805.42121977298</v>
      </c>
      <c r="N28" s="132">
        <f>'dep04'!AN37+'dep05'!AN37+'dep06'!AN37+'dep13'!AN37+'dep83'!AN37+'dep84'!AN37</f>
        <v>239805.42121978599</v>
      </c>
      <c r="O28" s="135"/>
    </row>
    <row r="29" spans="1:15" x14ac:dyDescent="0.3">
      <c r="A29" s="131" t="str">
        <f>Paca!A38</f>
        <v>T3 2006</v>
      </c>
      <c r="B29" s="132">
        <f t="shared" si="3"/>
        <v>4.0017766878008842E-9</v>
      </c>
      <c r="C29" s="132">
        <f>Paca!B38</f>
        <v>37833.350064352999</v>
      </c>
      <c r="D29" s="132">
        <f>'dep04'!B38+'dep05'!B38+'dep06'!B38+'dep13'!B38+'dep83'!B38+'dep84'!B38</f>
        <v>37833.350064348997</v>
      </c>
      <c r="E29" s="135"/>
      <c r="F29" s="131" t="str">
        <f t="shared" si="0"/>
        <v>T3 2006</v>
      </c>
      <c r="G29" s="132">
        <f t="shared" si="4"/>
        <v>2.3283064365386963E-9</v>
      </c>
      <c r="H29" s="132">
        <f>Paca!U38</f>
        <v>36563.285521904669</v>
      </c>
      <c r="I29" s="132">
        <f>'dep04'!U38+'dep05'!U38+'dep06'!U38+'dep13'!U38+'dep83'!U38+'dep84'!U38</f>
        <v>36563.28552190234</v>
      </c>
      <c r="J29" s="135"/>
      <c r="K29" s="131" t="str">
        <f t="shared" si="1"/>
        <v>T3 2006</v>
      </c>
      <c r="L29" s="132">
        <f t="shared" si="2"/>
        <v>-2.0081643015146255E-9</v>
      </c>
      <c r="M29" s="132">
        <f>Paca!AN38</f>
        <v>238437.07575873999</v>
      </c>
      <c r="N29" s="132">
        <f>'dep04'!AN38+'dep05'!AN38+'dep06'!AN38+'dep13'!AN38+'dep83'!AN38+'dep84'!AN38</f>
        <v>238437.07575874199</v>
      </c>
      <c r="O29" s="135"/>
    </row>
    <row r="30" spans="1:15" x14ac:dyDescent="0.3">
      <c r="A30" s="131" t="str">
        <f>Paca!A39</f>
        <v>T4 2006</v>
      </c>
      <c r="B30" s="132">
        <f t="shared" si="3"/>
        <v>0</v>
      </c>
      <c r="C30" s="132">
        <f>Paca!B39</f>
        <v>37831.299538314001</v>
      </c>
      <c r="D30" s="132">
        <f>'dep04'!B39+'dep05'!B39+'dep06'!B39+'dep13'!B39+'dep83'!B39+'dep84'!B39</f>
        <v>37831.299538314001</v>
      </c>
      <c r="E30" s="135"/>
      <c r="F30" s="131" t="str">
        <f t="shared" si="0"/>
        <v>T4 2006</v>
      </c>
      <c r="G30" s="132">
        <f t="shared" si="4"/>
        <v>2.6630004867911339E-9</v>
      </c>
      <c r="H30" s="132">
        <f>Paca!U39</f>
        <v>37646.728532242334</v>
      </c>
      <c r="I30" s="132">
        <f>'dep04'!U39+'dep05'!U39+'dep06'!U39+'dep13'!U39+'dep83'!U39+'dep84'!U39</f>
        <v>37646.728532239671</v>
      </c>
      <c r="J30" s="135"/>
      <c r="K30" s="131" t="str">
        <f t="shared" si="1"/>
        <v>T4 2006</v>
      </c>
      <c r="L30" s="132">
        <f t="shared" si="2"/>
        <v>2.0081643015146255E-9</v>
      </c>
      <c r="M30" s="132">
        <f>Paca!AN39</f>
        <v>242039.73700833201</v>
      </c>
      <c r="N30" s="132">
        <f>'dep04'!AN39+'dep05'!AN39+'dep06'!AN39+'dep13'!AN39+'dep83'!AN39+'dep84'!AN39</f>
        <v>242039.73700833</v>
      </c>
      <c r="O30" s="135"/>
    </row>
    <row r="31" spans="1:15" x14ac:dyDescent="0.3">
      <c r="A31" s="131" t="str">
        <f>Paca!A40</f>
        <v>T1 2007</v>
      </c>
      <c r="B31" s="132">
        <f t="shared" si="3"/>
        <v>0</v>
      </c>
      <c r="C31" s="132">
        <f>Paca!B40</f>
        <v>38721.692189488997</v>
      </c>
      <c r="D31" s="132">
        <f>'dep04'!B40+'dep05'!B40+'dep06'!B40+'dep13'!B40+'dep83'!B40+'dep84'!B40</f>
        <v>38721.692189488997</v>
      </c>
      <c r="E31" s="135"/>
      <c r="F31" s="131" t="str">
        <f t="shared" si="0"/>
        <v>T1 2007</v>
      </c>
      <c r="G31" s="132">
        <f t="shared" si="4"/>
        <v>-6.9921952672302723E-9</v>
      </c>
      <c r="H31" s="132">
        <f>Paca!U40</f>
        <v>37965.969291098671</v>
      </c>
      <c r="I31" s="132">
        <f>'dep04'!U40+'dep05'!U40+'dep06'!U40+'dep13'!U40+'dep83'!U40+'dep84'!U40</f>
        <v>37965.969291105663</v>
      </c>
      <c r="J31" s="135"/>
      <c r="K31" s="131" t="str">
        <f t="shared" si="1"/>
        <v>T1 2007</v>
      </c>
      <c r="L31" s="132">
        <f t="shared" si="2"/>
        <v>8.9639797806739807E-9</v>
      </c>
      <c r="M31" s="132">
        <f>Paca!AN40</f>
        <v>249568.28969026898</v>
      </c>
      <c r="N31" s="132">
        <f>'dep04'!AN40+'dep05'!AN40+'dep06'!AN40+'dep13'!AN40+'dep83'!AN40+'dep84'!AN40</f>
        <v>249568.28969026002</v>
      </c>
      <c r="O31" s="135"/>
    </row>
    <row r="32" spans="1:15" x14ac:dyDescent="0.3">
      <c r="A32" s="131" t="str">
        <f>Paca!A41</f>
        <v>T2 2007</v>
      </c>
      <c r="B32" s="132">
        <f t="shared" si="3"/>
        <v>1.0040821507573128E-9</v>
      </c>
      <c r="C32" s="132">
        <f>Paca!B41</f>
        <v>39178.652607681004</v>
      </c>
      <c r="D32" s="132">
        <f>'dep04'!B41+'dep05'!B41+'dep06'!B41+'dep13'!B41+'dep83'!B41+'dep84'!B41</f>
        <v>39178.65260768</v>
      </c>
      <c r="E32" s="135"/>
      <c r="F32" s="131" t="str">
        <f t="shared" si="0"/>
        <v>T2 2007</v>
      </c>
      <c r="G32" s="132">
        <f t="shared" si="4"/>
        <v>7.3341652750968933E-9</v>
      </c>
      <c r="H32" s="132">
        <f>Paca!U41</f>
        <v>38302.018164269</v>
      </c>
      <c r="I32" s="132">
        <f>'dep04'!U41+'dep05'!U41+'dep06'!U41+'dep13'!U41+'dep83'!U41+'dep84'!U41</f>
        <v>38302.018164261666</v>
      </c>
      <c r="J32" s="135"/>
      <c r="K32" s="131" t="str">
        <f t="shared" si="1"/>
        <v>T2 2007</v>
      </c>
      <c r="L32" s="132">
        <f t="shared" si="2"/>
        <v>7.0431269705295563E-9</v>
      </c>
      <c r="M32" s="132">
        <f>Paca!AN41</f>
        <v>251390.86941878404</v>
      </c>
      <c r="N32" s="132">
        <f>'dep04'!AN41+'dep05'!AN41+'dep06'!AN41+'dep13'!AN41+'dep83'!AN41+'dep84'!AN41</f>
        <v>251390.869418777</v>
      </c>
      <c r="O32" s="135"/>
    </row>
    <row r="33" spans="1:15" x14ac:dyDescent="0.3">
      <c r="A33" s="131" t="str">
        <f>Paca!A42</f>
        <v>T3 2007</v>
      </c>
      <c r="B33" s="132">
        <f t="shared" si="3"/>
        <v>2.9976945370435715E-9</v>
      </c>
      <c r="C33" s="132">
        <f>Paca!B42</f>
        <v>36978.704826729998</v>
      </c>
      <c r="D33" s="132">
        <f>'dep04'!B42+'dep05'!B42+'dep06'!B42+'dep13'!B42+'dep83'!B42+'dep84'!B42</f>
        <v>36978.704826727</v>
      </c>
      <c r="E33" s="135"/>
      <c r="F33" s="131" t="str">
        <f t="shared" si="0"/>
        <v>T3 2007</v>
      </c>
      <c r="G33" s="132">
        <f t="shared" si="4"/>
        <v>-3.4197000786662102E-10</v>
      </c>
      <c r="H33" s="132">
        <f>Paca!U42</f>
        <v>37039.664526369663</v>
      </c>
      <c r="I33" s="132">
        <f>'dep04'!U42+'dep05'!U42+'dep06'!U42+'dep13'!U42+'dep83'!U42+'dep84'!U42</f>
        <v>37039.664526370005</v>
      </c>
      <c r="J33" s="135"/>
      <c r="K33" s="131" t="str">
        <f t="shared" si="1"/>
        <v>T3 2007</v>
      </c>
      <c r="L33" s="132">
        <f t="shared" si="2"/>
        <v>-5.005858838558197E-9</v>
      </c>
      <c r="M33" s="132">
        <f>Paca!AN42</f>
        <v>244159.05319409398</v>
      </c>
      <c r="N33" s="132">
        <f>'dep04'!AN42+'dep05'!AN42+'dep06'!AN42+'dep13'!AN42+'dep83'!AN42+'dep84'!AN42</f>
        <v>244159.05319409899</v>
      </c>
      <c r="O33" s="135"/>
    </row>
    <row r="34" spans="1:15" x14ac:dyDescent="0.3">
      <c r="A34" s="131" t="str">
        <f>Paca!A43</f>
        <v>T4 2007</v>
      </c>
      <c r="B34" s="132">
        <f t="shared" si="3"/>
        <v>-2.0008883439004421E-9</v>
      </c>
      <c r="C34" s="132">
        <f>Paca!B43</f>
        <v>36551.817092005003</v>
      </c>
      <c r="D34" s="132">
        <f>'dep04'!B43+'dep05'!B43+'dep06'!B43+'dep13'!B43+'dep83'!B43+'dep84'!B43</f>
        <v>36551.817092007004</v>
      </c>
      <c r="E34" s="135"/>
      <c r="F34" s="131" t="str">
        <f t="shared" si="0"/>
        <v>T4 2007</v>
      </c>
      <c r="G34" s="132">
        <f t="shared" si="4"/>
        <v>1.6334524843841791E-8</v>
      </c>
      <c r="H34" s="132">
        <f>Paca!U43</f>
        <v>37021.903686673002</v>
      </c>
      <c r="I34" s="132">
        <f>'dep04'!U43+'dep05'!U43+'dep06'!U43+'dep13'!U43+'dep83'!U43+'dep84'!U43</f>
        <v>37021.903686656668</v>
      </c>
      <c r="J34" s="135"/>
      <c r="K34" s="131" t="str">
        <f t="shared" si="1"/>
        <v>T4 2007</v>
      </c>
      <c r="L34" s="132">
        <f t="shared" si="2"/>
        <v>-5.0349626690149307E-9</v>
      </c>
      <c r="M34" s="132">
        <f>Paca!AN43</f>
        <v>240375.09635781898</v>
      </c>
      <c r="N34" s="132">
        <f>'dep04'!AN43+'dep05'!AN43+'dep06'!AN43+'dep13'!AN43+'dep83'!AN43+'dep84'!AN43</f>
        <v>240375.09635782402</v>
      </c>
      <c r="O34" s="135"/>
    </row>
    <row r="35" spans="1:15" x14ac:dyDescent="0.3">
      <c r="A35" s="131" t="str">
        <f>Paca!A44</f>
        <v>T1 2008</v>
      </c>
      <c r="B35" s="132">
        <f t="shared" si="3"/>
        <v>3.0049704946577549E-9</v>
      </c>
      <c r="C35" s="132">
        <f>Paca!B44</f>
        <v>38616.491925168004</v>
      </c>
      <c r="D35" s="132">
        <f>'dep04'!B44+'dep05'!B44+'dep06'!B44+'dep13'!B44+'dep83'!B44+'dep84'!B44</f>
        <v>38616.491925164999</v>
      </c>
      <c r="E35" s="135"/>
      <c r="F35" s="131" t="str">
        <f t="shared" ref="F35:F66" si="5">A35</f>
        <v>T1 2008</v>
      </c>
      <c r="G35" s="132">
        <f t="shared" si="4"/>
        <v>4.9985828809440136E-9</v>
      </c>
      <c r="H35" s="132">
        <f>Paca!U44</f>
        <v>38324.122226309999</v>
      </c>
      <c r="I35" s="132">
        <f>'dep04'!U44+'dep05'!U44+'dep06'!U44+'dep13'!U44+'dep83'!U44+'dep84'!U44</f>
        <v>38324.122226305</v>
      </c>
      <c r="J35" s="135"/>
      <c r="K35" s="131" t="str">
        <f t="shared" ref="K35:K66" si="6">A35</f>
        <v>T1 2008</v>
      </c>
      <c r="L35" s="132">
        <f t="shared" si="2"/>
        <v>-1.9790604710578918E-9</v>
      </c>
      <c r="M35" s="132">
        <f>Paca!AN44</f>
        <v>255199.393895627</v>
      </c>
      <c r="N35" s="132">
        <f>'dep04'!AN44+'dep05'!AN44+'dep06'!AN44+'dep13'!AN44+'dep83'!AN44+'dep84'!AN44</f>
        <v>255199.39389562898</v>
      </c>
      <c r="O35" s="135"/>
    </row>
    <row r="36" spans="1:15" x14ac:dyDescent="0.3">
      <c r="A36" s="131" t="str">
        <f>Paca!A45</f>
        <v>T2 2008</v>
      </c>
      <c r="B36" s="132">
        <f t="shared" si="3"/>
        <v>-2.0008883439004421E-9</v>
      </c>
      <c r="C36" s="132">
        <f>Paca!B45</f>
        <v>36007.567920492002</v>
      </c>
      <c r="D36" s="132">
        <f>'dep04'!B45+'dep05'!B45+'dep06'!B45+'dep13'!B45+'dep83'!B45+'dep84'!B45</f>
        <v>36007.567920494002</v>
      </c>
      <c r="E36" s="135"/>
      <c r="F36" s="131" t="str">
        <f t="shared" si="5"/>
        <v>T2 2008</v>
      </c>
      <c r="G36" s="132">
        <f t="shared" si="4"/>
        <v>-2.3355823941528797E-9</v>
      </c>
      <c r="H36" s="132">
        <f>Paca!U45</f>
        <v>36937.112357920669</v>
      </c>
      <c r="I36" s="132">
        <f>'dep04'!U45+'dep05'!U45+'dep06'!U45+'dep13'!U45+'dep83'!U45+'dep84'!U45</f>
        <v>36937.112357923004</v>
      </c>
      <c r="J36" s="135"/>
      <c r="K36" s="131" t="str">
        <f t="shared" si="6"/>
        <v>T2 2008</v>
      </c>
      <c r="L36" s="132">
        <f t="shared" si="2"/>
        <v>2.0372681319713593E-9</v>
      </c>
      <c r="M36" s="132">
        <f>Paca!AN45</f>
        <v>247497.79596461303</v>
      </c>
      <c r="N36" s="132">
        <f>'dep04'!AN45+'dep05'!AN45+'dep06'!AN45+'dep13'!AN45+'dep83'!AN45+'dep84'!AN45</f>
        <v>247497.795964611</v>
      </c>
      <c r="O36" s="135"/>
    </row>
    <row r="37" spans="1:15" x14ac:dyDescent="0.3">
      <c r="A37" s="131" t="str">
        <f>Paca!A46</f>
        <v>T3 2008</v>
      </c>
      <c r="B37" s="132">
        <f t="shared" si="3"/>
        <v>9.9680619314312935E-10</v>
      </c>
      <c r="C37" s="132">
        <f>Paca!B46</f>
        <v>35795.281533642999</v>
      </c>
      <c r="D37" s="132">
        <f>'dep04'!B46+'dep05'!B46+'dep06'!B46+'dep13'!B46+'dep83'!B46+'dep84'!B46</f>
        <v>35795.281533642003</v>
      </c>
      <c r="E37" s="135"/>
      <c r="F37" s="131" t="str">
        <f t="shared" si="5"/>
        <v>T3 2008</v>
      </c>
      <c r="G37" s="132">
        <f t="shared" si="4"/>
        <v>-2.8994691092520952E-8</v>
      </c>
      <c r="H37" s="132">
        <f>Paca!U46</f>
        <v>35951.959255925001</v>
      </c>
      <c r="I37" s="132">
        <f>'dep04'!U46+'dep05'!U46+'dep06'!U46+'dep13'!U46+'dep83'!U46+'dep84'!U46</f>
        <v>35951.959255953996</v>
      </c>
      <c r="J37" s="135"/>
      <c r="K37" s="131" t="str">
        <f t="shared" si="6"/>
        <v>T3 2008</v>
      </c>
      <c r="L37" s="132">
        <f t="shared" si="2"/>
        <v>-2.0081643015146255E-9</v>
      </c>
      <c r="M37" s="132">
        <f>Paca!AN46</f>
        <v>237365.23124161499</v>
      </c>
      <c r="N37" s="132">
        <f>'dep04'!AN46+'dep05'!AN46+'dep06'!AN46+'dep13'!AN46+'dep83'!AN46+'dep84'!AN46</f>
        <v>237365.231241617</v>
      </c>
      <c r="O37" s="135"/>
    </row>
    <row r="38" spans="1:15" x14ac:dyDescent="0.3">
      <c r="A38" s="131" t="str">
        <f>Paca!A47</f>
        <v>T4 2008</v>
      </c>
      <c r="B38" s="132">
        <f t="shared" si="3"/>
        <v>-2.9976945370435715E-9</v>
      </c>
      <c r="C38" s="132">
        <f>Paca!B47</f>
        <v>33209.923945821</v>
      </c>
      <c r="D38" s="132">
        <f>'dep04'!B47+'dep05'!B47+'dep06'!B47+'dep13'!B47+'dep83'!B47+'dep84'!B47</f>
        <v>33209.923945823997</v>
      </c>
      <c r="E38" s="135"/>
      <c r="F38" s="131" t="str">
        <f t="shared" si="5"/>
        <v>T4 2008</v>
      </c>
      <c r="G38" s="132">
        <f t="shared" si="4"/>
        <v>2.6630004867911339E-9</v>
      </c>
      <c r="H38" s="132">
        <f>Paca!U47</f>
        <v>33895.923519331998</v>
      </c>
      <c r="I38" s="132">
        <f>'dep04'!U47+'dep05'!U47+'dep06'!U47+'dep13'!U47+'dep83'!U47+'dep84'!U47</f>
        <v>33895.923519329335</v>
      </c>
      <c r="J38" s="135"/>
      <c r="K38" s="131" t="str">
        <f t="shared" si="6"/>
        <v>T4 2008</v>
      </c>
      <c r="L38" s="132">
        <f t="shared" si="2"/>
        <v>-5.9953890740871429E-9</v>
      </c>
      <c r="M38" s="132">
        <f>Paca!AN47</f>
        <v>226087.33357133999</v>
      </c>
      <c r="N38" s="132">
        <f>'dep04'!AN47+'dep05'!AN47+'dep06'!AN47+'dep13'!AN47+'dep83'!AN47+'dep84'!AN47</f>
        <v>226087.33357134598</v>
      </c>
      <c r="O38" s="135"/>
    </row>
    <row r="39" spans="1:15" x14ac:dyDescent="0.3">
      <c r="A39" s="131" t="str">
        <f>Paca!A48</f>
        <v>T1 2009</v>
      </c>
      <c r="B39" s="132">
        <f t="shared" si="3"/>
        <v>1.0004441719502211E-9</v>
      </c>
      <c r="C39" s="132">
        <f>Paca!B48</f>
        <v>30384.386201976999</v>
      </c>
      <c r="D39" s="132">
        <f>'dep04'!B48+'dep05'!B48+'dep06'!B48+'dep13'!B48+'dep83'!B48+'dep84'!B48</f>
        <v>30384.386201975998</v>
      </c>
      <c r="E39" s="135"/>
      <c r="F39" s="131" t="str">
        <f t="shared" si="5"/>
        <v>T1 2009</v>
      </c>
      <c r="G39" s="132">
        <f t="shared" si="4"/>
        <v>-1.0004441719502211E-9</v>
      </c>
      <c r="H39" s="132">
        <f>Paca!U48</f>
        <v>31177.175182241666</v>
      </c>
      <c r="I39" s="132">
        <f>'dep04'!U48+'dep05'!U48+'dep06'!U48+'dep13'!U48+'dep83'!U48+'dep84'!U48</f>
        <v>31177.175182242667</v>
      </c>
      <c r="J39" s="135"/>
      <c r="K39" s="131" t="str">
        <f t="shared" si="6"/>
        <v>T1 2009</v>
      </c>
      <c r="L39" s="132">
        <f t="shared" si="2"/>
        <v>5.9953890740871429E-9</v>
      </c>
      <c r="M39" s="132">
        <f>Paca!AN48</f>
        <v>214944.74765963998</v>
      </c>
      <c r="N39" s="132">
        <f>'dep04'!AN48+'dep05'!AN48+'dep06'!AN48+'dep13'!AN48+'dep83'!AN48+'dep84'!AN48</f>
        <v>214944.74765963398</v>
      </c>
      <c r="O39" s="135"/>
    </row>
    <row r="40" spans="1:15" x14ac:dyDescent="0.3">
      <c r="A40" s="131" t="str">
        <f>Paca!A49</f>
        <v>T2 2009</v>
      </c>
      <c r="B40" s="132">
        <f t="shared" si="3"/>
        <v>2.0045263227075338E-9</v>
      </c>
      <c r="C40" s="132">
        <f>Paca!B49</f>
        <v>31394.800694665999</v>
      </c>
      <c r="D40" s="132">
        <f>'dep04'!B49+'dep05'!B49+'dep06'!B49+'dep13'!B49+'dep83'!B49+'dep84'!B49</f>
        <v>31394.800694663994</v>
      </c>
      <c r="E40" s="135"/>
      <c r="F40" s="131" t="str">
        <f t="shared" si="5"/>
        <v>T2 2009</v>
      </c>
      <c r="G40" s="132">
        <f t="shared" si="4"/>
        <v>0</v>
      </c>
      <c r="H40" s="132">
        <f>Paca!U49</f>
        <v>30169.983524693333</v>
      </c>
      <c r="I40" s="132">
        <f>'dep04'!U49+'dep05'!U49+'dep06'!U49+'dep13'!U49+'dep83'!U49+'dep84'!U49</f>
        <v>30169.983524693333</v>
      </c>
      <c r="J40" s="135"/>
      <c r="K40" s="131" t="str">
        <f t="shared" si="6"/>
        <v>T2 2009</v>
      </c>
      <c r="L40" s="132">
        <f t="shared" si="2"/>
        <v>-8.0035533756017685E-9</v>
      </c>
      <c r="M40" s="132">
        <f>Paca!AN49</f>
        <v>210857.11782373697</v>
      </c>
      <c r="N40" s="132">
        <f>'dep04'!AN49+'dep05'!AN49+'dep06'!AN49+'dep13'!AN49+'dep83'!AN49+'dep84'!AN49</f>
        <v>210857.11782374498</v>
      </c>
      <c r="O40" s="135"/>
    </row>
    <row r="41" spans="1:15" x14ac:dyDescent="0.3">
      <c r="A41" s="131" t="str">
        <f>Paca!A50</f>
        <v>T3 2009</v>
      </c>
      <c r="B41" s="132">
        <f t="shared" si="3"/>
        <v>-2.9976945370435715E-9</v>
      </c>
      <c r="C41" s="132">
        <f>Paca!B50</f>
        <v>31100.966710010001</v>
      </c>
      <c r="D41" s="132">
        <f>'dep04'!B50+'dep05'!B50+'dep06'!B50+'dep13'!B50+'dep83'!B50+'dep84'!B50</f>
        <v>31100.966710012999</v>
      </c>
      <c r="E41" s="135"/>
      <c r="F41" s="131" t="str">
        <f t="shared" si="5"/>
        <v>T3 2009</v>
      </c>
      <c r="G41" s="132">
        <f t="shared" si="4"/>
        <v>-3.3360265661031008E-9</v>
      </c>
      <c r="H41" s="132">
        <f>Paca!U50</f>
        <v>31711.950087657333</v>
      </c>
      <c r="I41" s="132">
        <f>'dep04'!U50+'dep05'!U50+'dep06'!U50+'dep13'!U50+'dep83'!U50+'dep84'!U50</f>
        <v>31711.950087660669</v>
      </c>
      <c r="J41" s="135"/>
      <c r="K41" s="131" t="str">
        <f t="shared" si="6"/>
        <v>T3 2009</v>
      </c>
      <c r="L41" s="132">
        <f t="shared" si="2"/>
        <v>4.0163286030292511E-9</v>
      </c>
      <c r="M41" s="132">
        <f>Paca!AN50</f>
        <v>214256.21403032797</v>
      </c>
      <c r="N41" s="132">
        <f>'dep04'!AN50+'dep05'!AN50+'dep06'!AN50+'dep13'!AN50+'dep83'!AN50+'dep84'!AN50</f>
        <v>214256.21403032396</v>
      </c>
      <c r="O41" s="135"/>
    </row>
    <row r="42" spans="1:15" x14ac:dyDescent="0.3">
      <c r="A42" s="131" t="str">
        <f>Paca!A51</f>
        <v>T4 2009</v>
      </c>
      <c r="B42" s="132">
        <f t="shared" si="3"/>
        <v>-1.989974407479167E-9</v>
      </c>
      <c r="C42" s="132">
        <f>Paca!B51</f>
        <v>31833.815076763007</v>
      </c>
      <c r="D42" s="132">
        <f>'dep04'!B51+'dep05'!B51+'dep06'!B51+'dep13'!B51+'dep83'!B51+'dep84'!B51</f>
        <v>31833.815076764997</v>
      </c>
      <c r="E42" s="135"/>
      <c r="F42" s="131" t="str">
        <f t="shared" si="5"/>
        <v>T4 2009</v>
      </c>
      <c r="G42" s="132">
        <f t="shared" si="4"/>
        <v>1.0004441719502211E-9</v>
      </c>
      <c r="H42" s="132">
        <f>Paca!U51</f>
        <v>30940.932641227668</v>
      </c>
      <c r="I42" s="132">
        <f>'dep04'!U51+'dep05'!U51+'dep06'!U51+'dep13'!U51+'dep83'!U51+'dep84'!U51</f>
        <v>30940.932641226667</v>
      </c>
      <c r="J42" s="135"/>
      <c r="K42" s="131" t="str">
        <f t="shared" si="6"/>
        <v>T4 2009</v>
      </c>
      <c r="L42" s="132">
        <f t="shared" si="2"/>
        <v>-1.0477378964424133E-9</v>
      </c>
      <c r="M42" s="132">
        <f>Paca!AN51</f>
        <v>217864.00906515997</v>
      </c>
      <c r="N42" s="132">
        <f>'dep04'!AN51+'dep05'!AN51+'dep06'!AN51+'dep13'!AN51+'dep83'!AN51+'dep84'!AN51</f>
        <v>217864.00906516102</v>
      </c>
      <c r="O42" s="135"/>
    </row>
    <row r="43" spans="1:15" x14ac:dyDescent="0.3">
      <c r="A43" s="131" t="str">
        <f>Paca!A52</f>
        <v>T1 2010</v>
      </c>
      <c r="B43" s="132">
        <f t="shared" si="3"/>
        <v>0</v>
      </c>
      <c r="C43" s="132">
        <f>Paca!B52</f>
        <v>32774.697440582</v>
      </c>
      <c r="D43" s="132">
        <f>'dep04'!B52+'dep05'!B52+'dep06'!B52+'dep13'!B52+'dep83'!B52+'dep84'!B52</f>
        <v>32774.697440582</v>
      </c>
      <c r="E43" s="135"/>
      <c r="F43" s="131" t="str">
        <f t="shared" si="5"/>
        <v>T1 2010</v>
      </c>
      <c r="G43" s="132">
        <f t="shared" si="4"/>
        <v>3.3469405025243759E-10</v>
      </c>
      <c r="H43" s="132">
        <f>Paca!U52</f>
        <v>31419.834639154335</v>
      </c>
      <c r="I43" s="132">
        <f>'dep04'!U52+'dep05'!U52+'dep06'!U52+'dep13'!U52+'dep83'!U52+'dep84'!U52</f>
        <v>31419.834639154</v>
      </c>
      <c r="J43" s="135"/>
      <c r="K43" s="131" t="str">
        <f t="shared" si="6"/>
        <v>T1 2010</v>
      </c>
      <c r="L43" s="132">
        <f t="shared" si="2"/>
        <v>9.8953023552894592E-10</v>
      </c>
      <c r="M43" s="132">
        <f>Paca!AN52</f>
        <v>220178.587254282</v>
      </c>
      <c r="N43" s="132">
        <f>'dep04'!AN52+'dep05'!AN52+'dep06'!AN52+'dep13'!AN52+'dep83'!AN52+'dep84'!AN52</f>
        <v>220178.58725428101</v>
      </c>
      <c r="O43" s="135"/>
    </row>
    <row r="44" spans="1:15" x14ac:dyDescent="0.3">
      <c r="A44" s="131" t="str">
        <f>Paca!A53</f>
        <v>T2 2010</v>
      </c>
      <c r="B44" s="132">
        <f t="shared" si="3"/>
        <v>-2.0008883439004421E-9</v>
      </c>
      <c r="C44" s="132">
        <f>Paca!B53</f>
        <v>34054.961683314999</v>
      </c>
      <c r="D44" s="132">
        <f>'dep04'!B53+'dep05'!B53+'dep06'!B53+'dep13'!B53+'dep83'!B53+'dep84'!B53</f>
        <v>34054.961683317</v>
      </c>
      <c r="E44" s="135"/>
      <c r="F44" s="131" t="str">
        <f t="shared" si="5"/>
        <v>T2 2010</v>
      </c>
      <c r="G44" s="132">
        <f t="shared" si="4"/>
        <v>2.0001607481390238E-8</v>
      </c>
      <c r="H44" s="132">
        <f>Paca!U53</f>
        <v>33452.861078742666</v>
      </c>
      <c r="I44" s="132">
        <f>'dep04'!U53+'dep05'!U53+'dep06'!U53+'dep13'!U53+'dep83'!U53+'dep84'!U53</f>
        <v>33452.861078722664</v>
      </c>
      <c r="J44" s="135"/>
      <c r="K44" s="131" t="str">
        <f t="shared" si="6"/>
        <v>T2 2010</v>
      </c>
      <c r="L44" s="132">
        <f t="shared" si="2"/>
        <v>-2.9976945370435715E-9</v>
      </c>
      <c r="M44" s="132">
        <f>Paca!AN53</f>
        <v>229005.402185463</v>
      </c>
      <c r="N44" s="132">
        <f>'dep04'!AN53+'dep05'!AN53+'dep06'!AN53+'dep13'!AN53+'dep83'!AN53+'dep84'!AN53</f>
        <v>229005.40218546599</v>
      </c>
      <c r="O44" s="135"/>
    </row>
    <row r="45" spans="1:15" x14ac:dyDescent="0.3">
      <c r="A45" s="131" t="str">
        <f>Paca!A54</f>
        <v>T3 2010</v>
      </c>
      <c r="B45" s="132">
        <f t="shared" si="3"/>
        <v>2.0008883439004421E-9</v>
      </c>
      <c r="C45" s="132">
        <f>Paca!B54</f>
        <v>34830.870341154005</v>
      </c>
      <c r="D45" s="132">
        <f>'dep04'!B54+'dep05'!B54+'dep06'!B54+'dep13'!B54+'dep83'!B54+'dep84'!B54</f>
        <v>34830.870341152004</v>
      </c>
      <c r="E45" s="135"/>
      <c r="F45" s="131" t="str">
        <f t="shared" si="5"/>
        <v>T3 2010</v>
      </c>
      <c r="G45" s="132">
        <f t="shared" si="4"/>
        <v>-1.5337718650698662E-8</v>
      </c>
      <c r="H45" s="132">
        <f>Paca!U54</f>
        <v>33906.787703520327</v>
      </c>
      <c r="I45" s="132">
        <f>'dep04'!U54+'dep05'!U54+'dep06'!U54+'dep13'!U54+'dep83'!U54+'dep84'!U54</f>
        <v>33906.787703535665</v>
      </c>
      <c r="J45" s="135"/>
      <c r="K45" s="131" t="str">
        <f t="shared" si="6"/>
        <v>T3 2010</v>
      </c>
      <c r="L45" s="132">
        <f t="shared" si="2"/>
        <v>7.0140231400728226E-9</v>
      </c>
      <c r="M45" s="132">
        <f>Paca!AN54</f>
        <v>230917.89176636201</v>
      </c>
      <c r="N45" s="132">
        <f>'dep04'!AN54+'dep05'!AN54+'dep06'!AN54+'dep13'!AN54+'dep83'!AN54+'dep84'!AN54</f>
        <v>230917.89176635499</v>
      </c>
      <c r="O45" s="135"/>
    </row>
    <row r="46" spans="1:15" x14ac:dyDescent="0.3">
      <c r="A46" s="131" t="str">
        <f>Paca!A55</f>
        <v>T4 2010</v>
      </c>
      <c r="B46" s="132">
        <f t="shared" si="3"/>
        <v>1.1008523870259523E-8</v>
      </c>
      <c r="C46" s="132">
        <f>Paca!B55</f>
        <v>35706.328015566003</v>
      </c>
      <c r="D46" s="132">
        <f>'dep04'!B55+'dep05'!B55+'dep06'!B55+'dep13'!B55+'dep83'!B55+'dep84'!B55</f>
        <v>35706.328015554995</v>
      </c>
      <c r="E46" s="135"/>
      <c r="F46" s="131" t="str">
        <f t="shared" si="5"/>
        <v>T4 2010</v>
      </c>
      <c r="G46" s="132">
        <f t="shared" si="4"/>
        <v>3.0049704946577549E-9</v>
      </c>
      <c r="H46" s="132">
        <f>Paca!U55</f>
        <v>34969.458166122</v>
      </c>
      <c r="I46" s="132">
        <f>'dep04'!U55+'dep05'!U55+'dep06'!U55+'dep13'!U55+'dep83'!U55+'dep84'!U55</f>
        <v>34969.458166118995</v>
      </c>
      <c r="J46" s="135"/>
      <c r="K46" s="131" t="str">
        <f t="shared" si="6"/>
        <v>T4 2010</v>
      </c>
      <c r="L46" s="132">
        <f t="shared" si="2"/>
        <v>-3.0267983675003052E-9</v>
      </c>
      <c r="M46" s="132">
        <f>Paca!AN55</f>
        <v>235443.06446782895</v>
      </c>
      <c r="N46" s="132">
        <f>'dep04'!AN55+'dep05'!AN55+'dep06'!AN55+'dep13'!AN55+'dep83'!AN55+'dep84'!AN55</f>
        <v>235443.06446783198</v>
      </c>
      <c r="O46" s="135"/>
    </row>
    <row r="47" spans="1:15" x14ac:dyDescent="0.3">
      <c r="A47" s="131" t="str">
        <f>Paca!A56</f>
        <v>T1 2011</v>
      </c>
      <c r="B47" s="132">
        <f t="shared" si="3"/>
        <v>0</v>
      </c>
      <c r="C47" s="132">
        <f>Paca!B56</f>
        <v>36118.574042058004</v>
      </c>
      <c r="D47" s="132">
        <f>'dep04'!B56+'dep05'!B56+'dep06'!B56+'dep13'!B56+'dep83'!B56+'dep84'!B56</f>
        <v>36118.574042058004</v>
      </c>
      <c r="E47" s="135"/>
      <c r="F47" s="131" t="str">
        <f t="shared" si="5"/>
        <v>T1 2011</v>
      </c>
      <c r="G47" s="132">
        <f t="shared" si="4"/>
        <v>-9.9971657618880272E-9</v>
      </c>
      <c r="H47" s="132">
        <f>Paca!U56</f>
        <v>36176.151428901336</v>
      </c>
      <c r="I47" s="132">
        <f>'dep04'!U56+'dep05'!U56+'dep06'!U56+'dep13'!U56+'dep83'!U56+'dep84'!U56</f>
        <v>36176.151428911333</v>
      </c>
      <c r="J47" s="135"/>
      <c r="K47" s="131" t="str">
        <f t="shared" si="6"/>
        <v>T1 2011</v>
      </c>
      <c r="L47" s="132">
        <f t="shared" si="2"/>
        <v>4.9767550081014633E-9</v>
      </c>
      <c r="M47" s="132">
        <f>Paca!AN56</f>
        <v>241339.21564373799</v>
      </c>
      <c r="N47" s="132">
        <f>'dep04'!AN56+'dep05'!AN56+'dep06'!AN56+'dep13'!AN56+'dep83'!AN56+'dep84'!AN56</f>
        <v>241339.21564373301</v>
      </c>
      <c r="O47" s="135"/>
    </row>
    <row r="48" spans="1:15" x14ac:dyDescent="0.3">
      <c r="A48" s="131" t="str">
        <f>Paca!A57</f>
        <v>T2 2011</v>
      </c>
      <c r="B48" s="132">
        <f t="shared" si="3"/>
        <v>-8.0035533756017685E-9</v>
      </c>
      <c r="C48" s="132">
        <f>Paca!B57</f>
        <v>35138.500245584</v>
      </c>
      <c r="D48" s="132">
        <f>'dep04'!B57+'dep05'!B57+'dep06'!B57+'dep13'!B57+'dep83'!B57+'dep84'!B57</f>
        <v>35138.500245592004</v>
      </c>
      <c r="E48" s="135"/>
      <c r="F48" s="131" t="str">
        <f t="shared" si="5"/>
        <v>T2 2011</v>
      </c>
      <c r="G48" s="132">
        <f t="shared" si="4"/>
        <v>-7.6615833677351475E-9</v>
      </c>
      <c r="H48" s="132">
        <f>Paca!U57</f>
        <v>35613.52898174867</v>
      </c>
      <c r="I48" s="132">
        <f>'dep04'!U57+'dep05'!U57+'dep06'!U57+'dep13'!U57+'dep83'!U57+'dep84'!U57</f>
        <v>35613.528981756332</v>
      </c>
      <c r="J48" s="135"/>
      <c r="K48" s="131" t="str">
        <f t="shared" si="6"/>
        <v>T2 2011</v>
      </c>
      <c r="L48" s="132">
        <f t="shared" si="2"/>
        <v>8.9930836111307144E-9</v>
      </c>
      <c r="M48" s="132">
        <f>Paca!AN57</f>
        <v>242304.00173671599</v>
      </c>
      <c r="N48" s="132">
        <f>'dep04'!AN57+'dep05'!AN57+'dep06'!AN57+'dep13'!AN57+'dep83'!AN57+'dep84'!AN57</f>
        <v>242304.001736707</v>
      </c>
      <c r="O48" s="135"/>
    </row>
    <row r="49" spans="1:15" x14ac:dyDescent="0.3">
      <c r="A49" s="131" t="str">
        <f>Paca!A58</f>
        <v>T3 2011</v>
      </c>
      <c r="B49" s="132">
        <f t="shared" si="3"/>
        <v>6.9994712248444557E-9</v>
      </c>
      <c r="C49" s="132">
        <f>Paca!B58</f>
        <v>35833.208032312003</v>
      </c>
      <c r="D49" s="132">
        <f>'dep04'!B58+'dep05'!B58+'dep06'!B58+'dep13'!B58+'dep83'!B58+'dep84'!B58</f>
        <v>35833.208032305003</v>
      </c>
      <c r="E49" s="135"/>
      <c r="F49" s="131" t="str">
        <f t="shared" si="5"/>
        <v>T3 2011</v>
      </c>
      <c r="G49" s="132">
        <f t="shared" si="4"/>
        <v>1.5330442693084478E-8</v>
      </c>
      <c r="H49" s="132">
        <f>Paca!U58</f>
        <v>35026.163469461666</v>
      </c>
      <c r="I49" s="132">
        <f>'dep04'!U58+'dep05'!U58+'dep06'!U58+'dep13'!U58+'dep83'!U58+'dep84'!U58</f>
        <v>35026.163469446336</v>
      </c>
      <c r="J49" s="135"/>
      <c r="K49" s="131" t="str">
        <f t="shared" si="6"/>
        <v>T3 2011</v>
      </c>
      <c r="L49" s="132">
        <f t="shared" si="2"/>
        <v>-1.0186340659856796E-9</v>
      </c>
      <c r="M49" s="132">
        <f>Paca!AN58</f>
        <v>248099.80856464599</v>
      </c>
      <c r="N49" s="132">
        <f>'dep04'!AN58+'dep05'!AN58+'dep06'!AN58+'dep13'!AN58+'dep83'!AN58+'dep84'!AN58</f>
        <v>248099.80856464701</v>
      </c>
      <c r="O49" s="135"/>
    </row>
    <row r="50" spans="1:15" x14ac:dyDescent="0.3">
      <c r="A50" s="131" t="str">
        <f>Paca!A59</f>
        <v>T4 2011</v>
      </c>
      <c r="B50" s="132">
        <f t="shared" si="3"/>
        <v>9.9680619314312935E-10</v>
      </c>
      <c r="C50" s="132">
        <f>Paca!B59</f>
        <v>35716.944542117999</v>
      </c>
      <c r="D50" s="132">
        <f>'dep04'!B59+'dep05'!B59+'dep06'!B59+'dep13'!B59+'dep83'!B59+'dep84'!B59</f>
        <v>35716.944542117002</v>
      </c>
      <c r="E50" s="135"/>
      <c r="F50" s="131" t="str">
        <f t="shared" si="5"/>
        <v>T4 2011</v>
      </c>
      <c r="G50" s="132">
        <f t="shared" si="4"/>
        <v>-1.1328666005283594E-8</v>
      </c>
      <c r="H50" s="132">
        <f>Paca!U59</f>
        <v>35028.315277897338</v>
      </c>
      <c r="I50" s="132">
        <f>'dep04'!U59+'dep05'!U59+'dep06'!U59+'dep13'!U59+'dep83'!U59+'dep84'!U59</f>
        <v>35028.315277908667</v>
      </c>
      <c r="J50" s="135"/>
      <c r="K50" s="131" t="str">
        <f t="shared" si="6"/>
        <v>T4 2011</v>
      </c>
      <c r="L50" s="132">
        <f t="shared" si="2"/>
        <v>-1.0186340659856796E-9</v>
      </c>
      <c r="M50" s="132">
        <f>Paca!AN59</f>
        <v>248500.093570406</v>
      </c>
      <c r="N50" s="132">
        <f>'dep04'!AN59+'dep05'!AN59+'dep06'!AN59+'dep13'!AN59+'dep83'!AN59+'dep84'!AN59</f>
        <v>248500.09357040701</v>
      </c>
      <c r="O50" s="135"/>
    </row>
    <row r="51" spans="1:15" x14ac:dyDescent="0.3">
      <c r="A51" s="131" t="str">
        <f>Paca!A60</f>
        <v>T1 2012</v>
      </c>
      <c r="B51" s="132">
        <f t="shared" si="3"/>
        <v>5.005858838558197E-9</v>
      </c>
      <c r="C51" s="132">
        <f>Paca!B60</f>
        <v>34042.733024537003</v>
      </c>
      <c r="D51" s="132">
        <f>'dep04'!B60+'dep05'!B60+'dep06'!B60+'dep13'!B60+'dep83'!B60+'dep84'!B60</f>
        <v>34042.733024531997</v>
      </c>
      <c r="E51" s="135"/>
      <c r="F51" s="131" t="str">
        <f t="shared" si="5"/>
        <v>T1 2012</v>
      </c>
      <c r="G51" s="132">
        <f t="shared" si="4"/>
        <v>-2.6702764444053173E-9</v>
      </c>
      <c r="H51" s="132">
        <f>Paca!U60</f>
        <v>34195.395671198326</v>
      </c>
      <c r="I51" s="132">
        <f>'dep04'!U60+'dep05'!U60+'dep06'!U60+'dep13'!U60+'dep83'!U60+'dep84'!U60</f>
        <v>34195.395671200997</v>
      </c>
      <c r="J51" s="135"/>
      <c r="K51" s="131" t="str">
        <f t="shared" si="6"/>
        <v>T1 2012</v>
      </c>
      <c r="L51" s="132">
        <f t="shared" si="2"/>
        <v>0</v>
      </c>
      <c r="M51" s="132">
        <f>Paca!AN60</f>
        <v>243389.95825546299</v>
      </c>
      <c r="N51" s="132">
        <f>'dep04'!AN60+'dep05'!AN60+'dep06'!AN60+'dep13'!AN60+'dep83'!AN60+'dep84'!AN60</f>
        <v>243389.95825546302</v>
      </c>
      <c r="O51" s="135"/>
    </row>
    <row r="52" spans="1:15" x14ac:dyDescent="0.3">
      <c r="A52" s="131" t="str">
        <f>Paca!A61</f>
        <v>T2 2012</v>
      </c>
      <c r="B52" s="132">
        <f t="shared" si="3"/>
        <v>3.9945007301867008E-9</v>
      </c>
      <c r="C52" s="132">
        <f>Paca!B61</f>
        <v>33501.197779413</v>
      </c>
      <c r="D52" s="132">
        <f>'dep04'!B61+'dep05'!B61+'dep06'!B61+'dep13'!B61+'dep83'!B61+'dep84'!B61</f>
        <v>33501.197779409005</v>
      </c>
      <c r="E52" s="135"/>
      <c r="F52" s="131" t="str">
        <f t="shared" si="5"/>
        <v>T2 2012</v>
      </c>
      <c r="G52" s="132">
        <f t="shared" si="4"/>
        <v>9.9680619314312935E-10</v>
      </c>
      <c r="H52" s="132">
        <f>Paca!U61</f>
        <v>33433.528017970333</v>
      </c>
      <c r="I52" s="132">
        <f>'dep04'!U61+'dep05'!U61+'dep06'!U61+'dep13'!U61+'dep83'!U61+'dep84'!U61</f>
        <v>33433.528017969336</v>
      </c>
      <c r="J52" s="135"/>
      <c r="K52" s="131" t="str">
        <f t="shared" si="6"/>
        <v>T2 2012</v>
      </c>
      <c r="L52" s="132">
        <f t="shared" si="2"/>
        <v>-2.0081643015146255E-9</v>
      </c>
      <c r="M52" s="132">
        <f>Paca!AN61</f>
        <v>234180.06328017099</v>
      </c>
      <c r="N52" s="132">
        <f>'dep04'!AN61+'dep05'!AN61+'dep06'!AN61+'dep13'!AN61+'dep83'!AN61+'dep84'!AN61</f>
        <v>234180.063280173</v>
      </c>
      <c r="O52" s="135"/>
    </row>
    <row r="53" spans="1:15" x14ac:dyDescent="0.3">
      <c r="A53" s="131" t="str">
        <f>Paca!A62</f>
        <v>T3 2012</v>
      </c>
      <c r="B53" s="132">
        <f t="shared" si="3"/>
        <v>9.9680619314312935E-10</v>
      </c>
      <c r="C53" s="132">
        <f>Paca!B62</f>
        <v>33351.509228381998</v>
      </c>
      <c r="D53" s="132">
        <f>'dep04'!B62+'dep05'!B62+'dep06'!B62+'dep13'!B62+'dep83'!B62+'dep84'!B62</f>
        <v>33351.509228381001</v>
      </c>
      <c r="E53" s="135"/>
      <c r="F53" s="131" t="str">
        <f t="shared" si="5"/>
        <v>T3 2012</v>
      </c>
      <c r="G53" s="132">
        <f t="shared" si="4"/>
        <v>-2.990418579429388E-9</v>
      </c>
      <c r="H53" s="132">
        <f>Paca!U62</f>
        <v>33301.892262621004</v>
      </c>
      <c r="I53" s="132">
        <f>'dep04'!U62+'dep05'!U62+'dep06'!U62+'dep13'!U62+'dep83'!U62+'dep84'!U62</f>
        <v>33301.892262623995</v>
      </c>
      <c r="J53" s="135"/>
      <c r="K53" s="131" t="str">
        <f t="shared" si="6"/>
        <v>T3 2012</v>
      </c>
      <c r="L53" s="132">
        <f t="shared" si="2"/>
        <v>-6.0244929045438766E-9</v>
      </c>
      <c r="M53" s="132">
        <f>Paca!AN62</f>
        <v>233152.32140550099</v>
      </c>
      <c r="N53" s="132">
        <f>'dep04'!AN62+'dep05'!AN62+'dep06'!AN62+'dep13'!AN62+'dep83'!AN62+'dep84'!AN62</f>
        <v>233152.32140550701</v>
      </c>
      <c r="O53" s="135"/>
    </row>
    <row r="54" spans="1:15" x14ac:dyDescent="0.3">
      <c r="A54" s="131" t="str">
        <f>Paca!A63</f>
        <v>T4 2012</v>
      </c>
      <c r="B54" s="132">
        <f t="shared" si="3"/>
        <v>-3.0013325158506632E-9</v>
      </c>
      <c r="C54" s="132">
        <f>Paca!B63</f>
        <v>32442.872683760001</v>
      </c>
      <c r="D54" s="132">
        <f>'dep04'!B63+'dep05'!B63+'dep06'!B63+'dep13'!B63+'dep83'!B63+'dep84'!B63</f>
        <v>32442.872683763002</v>
      </c>
      <c r="E54" s="135"/>
      <c r="F54" s="131" t="str">
        <f t="shared" si="5"/>
        <v>T4 2012</v>
      </c>
      <c r="G54" s="132">
        <f t="shared" si="4"/>
        <v>1.9972503650933504E-9</v>
      </c>
      <c r="H54" s="132">
        <f>Paca!U63</f>
        <v>32585.024014922663</v>
      </c>
      <c r="I54" s="132">
        <f>'dep04'!U63+'dep05'!U63+'dep06'!U63+'dep13'!U63+'dep83'!U63+'dep84'!U63</f>
        <v>32585.024014920666</v>
      </c>
      <c r="J54" s="135"/>
      <c r="K54" s="131" t="str">
        <f t="shared" si="6"/>
        <v>T4 2012</v>
      </c>
      <c r="L54" s="132">
        <f t="shared" si="2"/>
        <v>-2.9976945370435715E-9</v>
      </c>
      <c r="M54" s="132">
        <f>Paca!AN63</f>
        <v>228637.89968517303</v>
      </c>
      <c r="N54" s="132">
        <f>'dep04'!AN63+'dep05'!AN63+'dep06'!AN63+'dep13'!AN63+'dep83'!AN63+'dep84'!AN63</f>
        <v>228637.89968517603</v>
      </c>
      <c r="O54" s="135"/>
    </row>
    <row r="55" spans="1:15" x14ac:dyDescent="0.3">
      <c r="A55" s="131" t="str">
        <f>Paca!A64</f>
        <v>T1 2013</v>
      </c>
      <c r="B55" s="132">
        <f t="shared" si="3"/>
        <v>1.9972503650933504E-9</v>
      </c>
      <c r="C55" s="132">
        <f>Paca!B64</f>
        <v>32379.884971341999</v>
      </c>
      <c r="D55" s="132">
        <f>'dep04'!B64+'dep05'!B64+'dep06'!B64+'dep13'!B64+'dep83'!B64+'dep84'!B64</f>
        <v>32379.884971340001</v>
      </c>
      <c r="E55" s="135"/>
      <c r="F55" s="131" t="str">
        <f t="shared" si="5"/>
        <v>T1 2013</v>
      </c>
      <c r="G55" s="132">
        <f t="shared" si="4"/>
        <v>-3.6670826375484467E-9</v>
      </c>
      <c r="H55" s="132">
        <f>Paca!U64</f>
        <v>32473.454446165997</v>
      </c>
      <c r="I55" s="132">
        <f>'dep04'!U64+'dep05'!U64+'dep06'!U64+'dep13'!U64+'dep83'!U64+'dep84'!U64</f>
        <v>32473.454446169664</v>
      </c>
      <c r="J55" s="135"/>
      <c r="K55" s="131" t="str">
        <f t="shared" si="6"/>
        <v>T1 2013</v>
      </c>
      <c r="L55" s="132">
        <f t="shared" si="2"/>
        <v>-4.0163286030292511E-9</v>
      </c>
      <c r="M55" s="132">
        <f>Paca!AN64</f>
        <v>237767.24245861598</v>
      </c>
      <c r="N55" s="132">
        <f>'dep04'!AN64+'dep05'!AN64+'dep06'!AN64+'dep13'!AN64+'dep83'!AN64+'dep84'!AN64</f>
        <v>237767.24245861999</v>
      </c>
      <c r="O55" s="135"/>
    </row>
    <row r="56" spans="1:15" x14ac:dyDescent="0.3">
      <c r="A56" s="131" t="str">
        <f>Paca!A65</f>
        <v>T2 2013</v>
      </c>
      <c r="B56" s="132">
        <f t="shared" si="3"/>
        <v>3.9981387089937925E-9</v>
      </c>
      <c r="C56" s="132">
        <f>Paca!B65</f>
        <v>31896.529056845997</v>
      </c>
      <c r="D56" s="132">
        <f>'dep04'!B65+'dep05'!B65+'dep06'!B65+'dep13'!B65+'dep83'!B65+'dep84'!B65</f>
        <v>31896.529056841999</v>
      </c>
      <c r="E56" s="135"/>
      <c r="F56" s="131" t="str">
        <f t="shared" si="5"/>
        <v>T2 2013</v>
      </c>
      <c r="G56" s="132">
        <f t="shared" si="4"/>
        <v>-2.9976945370435715E-9</v>
      </c>
      <c r="H56" s="132">
        <f>Paca!U65</f>
        <v>32209.47223580167</v>
      </c>
      <c r="I56" s="132">
        <f>'dep04'!U65+'dep05'!U65+'dep06'!U65+'dep13'!U65+'dep83'!U65+'dep84'!U65</f>
        <v>32209.472235804667</v>
      </c>
      <c r="J56" s="135"/>
      <c r="K56" s="131" t="str">
        <f t="shared" si="6"/>
        <v>T2 2013</v>
      </c>
      <c r="L56" s="132">
        <f t="shared" si="2"/>
        <v>4.0163286030292511E-9</v>
      </c>
      <c r="M56" s="132">
        <f>Paca!AN65</f>
        <v>231907.27839663098</v>
      </c>
      <c r="N56" s="132">
        <f>'dep04'!AN65+'dep05'!AN65+'dep06'!AN65+'dep13'!AN65+'dep83'!AN65+'dep84'!AN65</f>
        <v>231907.27839662696</v>
      </c>
      <c r="O56" s="135"/>
    </row>
    <row r="57" spans="1:15" x14ac:dyDescent="0.3">
      <c r="A57" s="131" t="str">
        <f>Paca!A66</f>
        <v>T3 2013</v>
      </c>
      <c r="B57" s="132">
        <f t="shared" si="3"/>
        <v>-3.0013325158506632E-9</v>
      </c>
      <c r="C57" s="132">
        <f>Paca!B66</f>
        <v>31973.858799397</v>
      </c>
      <c r="D57" s="132">
        <f>'dep04'!B66+'dep05'!B66+'dep06'!B66+'dep13'!B66+'dep83'!B66+'dep84'!B66</f>
        <v>31973.858799400001</v>
      </c>
      <c r="E57" s="135"/>
      <c r="F57" s="131" t="str">
        <f t="shared" si="5"/>
        <v>T3 2013</v>
      </c>
      <c r="G57" s="132">
        <f t="shared" si="4"/>
        <v>6.730260793119669E-10</v>
      </c>
      <c r="H57" s="132">
        <f>Paca!U66</f>
        <v>32228.541103812004</v>
      </c>
      <c r="I57" s="132">
        <f>'dep04'!U66+'dep05'!U66+'dep06'!U66+'dep13'!U66+'dep83'!U66+'dep84'!U66</f>
        <v>32228.541103811331</v>
      </c>
      <c r="J57" s="135"/>
      <c r="K57" s="131" t="str">
        <f t="shared" si="6"/>
        <v>T3 2013</v>
      </c>
      <c r="L57" s="132">
        <f t="shared" si="2"/>
        <v>6.9849193096160889E-9</v>
      </c>
      <c r="M57" s="132">
        <f>Paca!AN66</f>
        <v>234488.36875659903</v>
      </c>
      <c r="N57" s="132">
        <f>'dep04'!AN66+'dep05'!AN66+'dep06'!AN66+'dep13'!AN66+'dep83'!AN66+'dep84'!AN66</f>
        <v>234488.36875659204</v>
      </c>
      <c r="O57" s="135"/>
    </row>
    <row r="58" spans="1:15" x14ac:dyDescent="0.3">
      <c r="A58" s="131" t="str">
        <f>Paca!A67</f>
        <v>T4 2013</v>
      </c>
      <c r="B58" s="132">
        <f t="shared" si="3"/>
        <v>5.9917510952800512E-9</v>
      </c>
      <c r="C58" s="132">
        <f>Paca!B67</f>
        <v>32521.427534389994</v>
      </c>
      <c r="D58" s="132">
        <f>'dep04'!B67+'dep05'!B67+'dep06'!B67+'dep13'!B67+'dep83'!B67+'dep84'!B67</f>
        <v>32521.427534384002</v>
      </c>
      <c r="E58" s="135"/>
      <c r="F58" s="131" t="str">
        <f t="shared" si="5"/>
        <v>T4 2013</v>
      </c>
      <c r="G58" s="132">
        <f t="shared" si="4"/>
        <v>1.3351382222026587E-9</v>
      </c>
      <c r="H58" s="132">
        <f>Paca!U67</f>
        <v>32757.041872190999</v>
      </c>
      <c r="I58" s="132">
        <f>'dep04'!U67+'dep05'!U67+'dep06'!U67+'dep13'!U67+'dep83'!U67+'dep84'!U67</f>
        <v>32757.041872189664</v>
      </c>
      <c r="J58" s="135"/>
      <c r="K58" s="131" t="str">
        <f t="shared" si="6"/>
        <v>T4 2013</v>
      </c>
      <c r="L58" s="132">
        <f t="shared" si="2"/>
        <v>2.0081643015146255E-9</v>
      </c>
      <c r="M58" s="132">
        <f>Paca!AN67</f>
        <v>241314.864096723</v>
      </c>
      <c r="N58" s="132">
        <f>'dep04'!AN67+'dep05'!AN67+'dep06'!AN67+'dep13'!AN67+'dep83'!AN67+'dep84'!AN67</f>
        <v>241314.86409672099</v>
      </c>
      <c r="O58" s="135"/>
    </row>
    <row r="59" spans="1:15" x14ac:dyDescent="0.3">
      <c r="A59" s="131" t="str">
        <f>Paca!A68</f>
        <v>T1 2014</v>
      </c>
      <c r="B59" s="132">
        <f t="shared" si="3"/>
        <v>0</v>
      </c>
      <c r="C59" s="132">
        <f>Paca!B68</f>
        <v>32161.330523467004</v>
      </c>
      <c r="D59" s="132">
        <f>'dep04'!B68+'dep05'!B68+'dep06'!B68+'dep13'!B68+'dep83'!B68+'dep84'!B68</f>
        <v>32161.330523467001</v>
      </c>
      <c r="E59" s="135"/>
      <c r="F59" s="131" t="str">
        <f t="shared" si="5"/>
        <v>T1 2014</v>
      </c>
      <c r="G59" s="132">
        <f t="shared" si="4"/>
        <v>3.383320290595293E-10</v>
      </c>
      <c r="H59" s="132">
        <f>Paca!U68</f>
        <v>32019.637917593001</v>
      </c>
      <c r="I59" s="132">
        <f>'dep04'!U68+'dep05'!U68+'dep06'!U68+'dep13'!U68+'dep83'!U68+'dep84'!U68</f>
        <v>32019.637917592663</v>
      </c>
      <c r="J59" s="135"/>
      <c r="K59" s="131" t="str">
        <f t="shared" si="6"/>
        <v>T1 2014</v>
      </c>
      <c r="L59" s="132">
        <f t="shared" si="2"/>
        <v>-3.9872247725725174E-9</v>
      </c>
      <c r="M59" s="132">
        <f>Paca!AN68</f>
        <v>242743.739364179</v>
      </c>
      <c r="N59" s="132">
        <f>'dep04'!AN68+'dep05'!AN68+'dep06'!AN68+'dep13'!AN68+'dep83'!AN68+'dep84'!AN68</f>
        <v>242743.73936418298</v>
      </c>
      <c r="O59" s="135"/>
    </row>
    <row r="60" spans="1:15" x14ac:dyDescent="0.3">
      <c r="A60" s="131" t="str">
        <f>Paca!A69</f>
        <v>T2 2014</v>
      </c>
      <c r="B60" s="132">
        <f t="shared" si="3"/>
        <v>2.0045263227075338E-9</v>
      </c>
      <c r="C60" s="132">
        <f>Paca!B69</f>
        <v>31514.914814765001</v>
      </c>
      <c r="D60" s="132">
        <f>'dep04'!B69+'dep05'!B69+'dep06'!B69+'dep13'!B69+'dep83'!B69+'dep84'!B69</f>
        <v>31514.914814762997</v>
      </c>
      <c r="E60" s="135"/>
      <c r="F60" s="131" t="str">
        <f t="shared" si="5"/>
        <v>T2 2014</v>
      </c>
      <c r="G60" s="132">
        <f t="shared" si="4"/>
        <v>-8.3346094470471144E-9</v>
      </c>
      <c r="H60" s="132">
        <f>Paca!U69</f>
        <v>31484.24780024467</v>
      </c>
      <c r="I60" s="132">
        <f>'dep04'!U69+'dep05'!U69+'dep06'!U69+'dep13'!U69+'dep83'!U69+'dep84'!U69</f>
        <v>31484.247800253004</v>
      </c>
      <c r="J60" s="135"/>
      <c r="K60" s="131" t="str">
        <f t="shared" si="6"/>
        <v>T2 2014</v>
      </c>
      <c r="L60" s="132">
        <f t="shared" si="2"/>
        <v>1.9790604710578918E-9</v>
      </c>
      <c r="M60" s="132">
        <f>Paca!AN69</f>
        <v>233095.352280227</v>
      </c>
      <c r="N60" s="132">
        <f>'dep04'!AN69+'dep05'!AN69+'dep06'!AN69+'dep13'!AN69+'dep83'!AN69+'dep84'!AN69</f>
        <v>233095.35228022502</v>
      </c>
      <c r="O60" s="135"/>
    </row>
    <row r="61" spans="1:15" x14ac:dyDescent="0.3">
      <c r="A61" s="131" t="str">
        <f>Paca!A70</f>
        <v>T3 2014</v>
      </c>
      <c r="B61" s="132">
        <f t="shared" si="3"/>
        <v>1.9972503650933504E-9</v>
      </c>
      <c r="C61" s="132">
        <f>Paca!B70</f>
        <v>31185.325124042996</v>
      </c>
      <c r="D61" s="132">
        <f>'dep04'!B70+'dep05'!B70+'dep06'!B70+'dep13'!B70+'dep83'!B70+'dep84'!B70</f>
        <v>31185.325124040999</v>
      </c>
      <c r="E61" s="135"/>
      <c r="F61" s="131" t="str">
        <f t="shared" si="5"/>
        <v>T3 2014</v>
      </c>
      <c r="G61" s="132">
        <f t="shared" si="4"/>
        <v>-1.3315002433955669E-9</v>
      </c>
      <c r="H61" s="132">
        <f>Paca!U70</f>
        <v>31179.927535792667</v>
      </c>
      <c r="I61" s="132">
        <f>'dep04'!U70+'dep05'!U70+'dep06'!U70+'dep13'!U70+'dep83'!U70+'dep84'!U70</f>
        <v>31179.927535793999</v>
      </c>
      <c r="J61" s="135"/>
      <c r="K61" s="131" t="str">
        <f t="shared" si="6"/>
        <v>T3 2014</v>
      </c>
      <c r="L61" s="132">
        <f t="shared" si="2"/>
        <v>-1.9790604710578918E-9</v>
      </c>
      <c r="M61" s="132">
        <f>Paca!AN70</f>
        <v>227701.83453829199</v>
      </c>
      <c r="N61" s="132">
        <f>'dep04'!AN70+'dep05'!AN70+'dep06'!AN70+'dep13'!AN70+'dep83'!AN70+'dep84'!AN70</f>
        <v>227701.83453829397</v>
      </c>
      <c r="O61" s="135"/>
    </row>
    <row r="62" spans="1:15" x14ac:dyDescent="0.3">
      <c r="A62" s="131" t="str">
        <f>Paca!A71</f>
        <v>T4 2014</v>
      </c>
      <c r="B62" s="132">
        <f t="shared" si="3"/>
        <v>2.0008883439004421E-9</v>
      </c>
      <c r="C62" s="132">
        <f>Paca!B71</f>
        <v>32137.570750082999</v>
      </c>
      <c r="D62" s="132">
        <f>'dep04'!B71+'dep05'!B71+'dep06'!B71+'dep13'!B71+'dep83'!B71+'dep84'!B71</f>
        <v>32137.570750080999</v>
      </c>
      <c r="E62" s="135"/>
      <c r="F62" s="131" t="str">
        <f t="shared" si="5"/>
        <v>T4 2014</v>
      </c>
      <c r="G62" s="132">
        <f t="shared" si="4"/>
        <v>1.3315002433955669E-9</v>
      </c>
      <c r="H62" s="132">
        <f>Paca!U71</f>
        <v>31309.189066730996</v>
      </c>
      <c r="I62" s="132">
        <f>'dep04'!U71+'dep05'!U71+'dep06'!U71+'dep13'!U71+'dep83'!U71+'dep84'!U71</f>
        <v>31309.189066729665</v>
      </c>
      <c r="J62" s="135"/>
      <c r="K62" s="131" t="str">
        <f t="shared" si="6"/>
        <v>T4 2014</v>
      </c>
      <c r="L62" s="132">
        <f t="shared" si="2"/>
        <v>8.9930836111307144E-9</v>
      </c>
      <c r="M62" s="132">
        <f>Paca!AN71</f>
        <v>240315.29478629</v>
      </c>
      <c r="N62" s="132">
        <f>'dep04'!AN71+'dep05'!AN71+'dep06'!AN71+'dep13'!AN71+'dep83'!AN71+'dep84'!AN71</f>
        <v>240315.29478628101</v>
      </c>
      <c r="O62" s="135"/>
    </row>
    <row r="63" spans="1:15" x14ac:dyDescent="0.3">
      <c r="A63" s="131" t="str">
        <f>Paca!A72</f>
        <v>T1 2015</v>
      </c>
      <c r="B63" s="132">
        <f t="shared" si="3"/>
        <v>-6.0026650317013264E-9</v>
      </c>
      <c r="C63" s="132">
        <f>Paca!B72</f>
        <v>31162.528905272</v>
      </c>
      <c r="D63" s="132">
        <f>'dep04'!B72+'dep05'!B72+'dep06'!B72+'dep13'!B72+'dep83'!B72+'dep84'!B72</f>
        <v>31162.528905278003</v>
      </c>
      <c r="E63" s="135"/>
      <c r="F63" s="131" t="str">
        <f t="shared" si="5"/>
        <v>T1 2015</v>
      </c>
      <c r="G63" s="132">
        <f t="shared" si="4"/>
        <v>-6.6575012169778347E-10</v>
      </c>
      <c r="H63" s="132">
        <f>Paca!U72</f>
        <v>31612.000895969668</v>
      </c>
      <c r="I63" s="132">
        <f>'dep04'!U72+'dep05'!U72+'dep06'!U72+'dep13'!U72+'dep83'!U72+'dep84'!U72</f>
        <v>31612.000895970334</v>
      </c>
      <c r="J63" s="135"/>
      <c r="K63" s="131" t="str">
        <f t="shared" si="6"/>
        <v>T1 2015</v>
      </c>
      <c r="L63" s="132">
        <f t="shared" si="2"/>
        <v>1.100124791264534E-8</v>
      </c>
      <c r="M63" s="132">
        <f>Paca!AN72</f>
        <v>238804.90471179201</v>
      </c>
      <c r="N63" s="132">
        <f>'dep04'!AN72+'dep05'!AN72+'dep06'!AN72+'dep13'!AN72+'dep83'!AN72+'dep84'!AN72</f>
        <v>238804.90471178101</v>
      </c>
      <c r="O63" s="135"/>
    </row>
    <row r="64" spans="1:15" x14ac:dyDescent="0.3">
      <c r="A64" s="131" t="str">
        <f>Paca!A73</f>
        <v>T2 2015</v>
      </c>
      <c r="B64" s="132">
        <f t="shared" si="3"/>
        <v>-7.0067471824586391E-9</v>
      </c>
      <c r="C64" s="132">
        <f>Paca!B73</f>
        <v>34084.642966018997</v>
      </c>
      <c r="D64" s="132">
        <f>'dep04'!B73+'dep05'!B73+'dep06'!B73+'dep13'!B73+'dep83'!B73+'dep84'!B73</f>
        <v>34084.642966026004</v>
      </c>
      <c r="E64" s="135"/>
      <c r="F64" s="131" t="str">
        <f t="shared" si="5"/>
        <v>T2 2015</v>
      </c>
      <c r="G64" s="132">
        <f t="shared" si="4"/>
        <v>-9.9680619314312935E-10</v>
      </c>
      <c r="H64" s="132">
        <f>Paca!U73</f>
        <v>33669.585538900334</v>
      </c>
      <c r="I64" s="132">
        <f>'dep04'!U73+'dep05'!U73+'dep06'!U73+'dep13'!U73+'dep83'!U73+'dep84'!U73</f>
        <v>33669.58553890133</v>
      </c>
      <c r="J64" s="135"/>
      <c r="K64" s="131" t="str">
        <f t="shared" si="6"/>
        <v>T2 2015</v>
      </c>
      <c r="L64" s="132">
        <f t="shared" si="2"/>
        <v>-1.9499566406011581E-9</v>
      </c>
      <c r="M64" s="132">
        <f>Paca!AN73</f>
        <v>251497.02964581701</v>
      </c>
      <c r="N64" s="132">
        <f>'dep04'!AN73+'dep05'!AN73+'dep06'!AN73+'dep13'!AN73+'dep83'!AN73+'dep84'!AN73</f>
        <v>251497.02964581896</v>
      </c>
      <c r="O64" s="135"/>
    </row>
    <row r="65" spans="1:15" x14ac:dyDescent="0.3">
      <c r="A65" s="131" t="str">
        <f>Paca!A74</f>
        <v>T3 2015</v>
      </c>
      <c r="B65" s="132">
        <f t="shared" si="3"/>
        <v>1.9936123862862587E-9</v>
      </c>
      <c r="C65" s="132">
        <f>Paca!B74</f>
        <v>34617.275914162994</v>
      </c>
      <c r="D65" s="132">
        <f>'dep04'!B74+'dep05'!B74+'dep06'!B74+'dep13'!B74+'dep83'!B74+'dep84'!B74</f>
        <v>34617.275914161</v>
      </c>
      <c r="E65" s="135"/>
      <c r="F65" s="131" t="str">
        <f t="shared" si="5"/>
        <v>T3 2015</v>
      </c>
      <c r="G65" s="132">
        <f t="shared" si="4"/>
        <v>1.2005330063402653E-8</v>
      </c>
      <c r="H65" s="132">
        <f>Paca!U74</f>
        <v>34600.12171211034</v>
      </c>
      <c r="I65" s="132">
        <f>'dep04'!U74+'dep05'!U74+'dep06'!U74+'dep13'!U74+'dep83'!U74+'dep84'!U74</f>
        <v>34600.121712098335</v>
      </c>
      <c r="J65" s="135"/>
      <c r="K65" s="131" t="str">
        <f t="shared" si="6"/>
        <v>T3 2015</v>
      </c>
      <c r="L65" s="132">
        <f t="shared" si="2"/>
        <v>-1.0477378964424133E-9</v>
      </c>
      <c r="M65" s="132">
        <f>Paca!AN74</f>
        <v>251628.23981335</v>
      </c>
      <c r="N65" s="132">
        <f>'dep04'!AN74+'dep05'!AN74+'dep06'!AN74+'dep13'!AN74+'dep83'!AN74+'dep84'!AN74</f>
        <v>251628.23981335104</v>
      </c>
      <c r="O65" s="135"/>
    </row>
    <row r="66" spans="1:15" x14ac:dyDescent="0.3">
      <c r="A66" s="131" t="str">
        <f>Paca!A75</f>
        <v>T4 2015</v>
      </c>
      <c r="B66" s="132">
        <f t="shared" si="3"/>
        <v>0</v>
      </c>
      <c r="C66" s="132">
        <f>Paca!B75</f>
        <v>35023.519676213997</v>
      </c>
      <c r="D66" s="132">
        <f>'dep04'!B75+'dep05'!B75+'dep06'!B75+'dep13'!B75+'dep83'!B75+'dep84'!B75</f>
        <v>35023.519676214004</v>
      </c>
      <c r="E66" s="135"/>
      <c r="F66" s="131" t="str">
        <f t="shared" si="5"/>
        <v>T4 2015</v>
      </c>
      <c r="G66" s="132">
        <f t="shared" si="4"/>
        <v>0</v>
      </c>
      <c r="H66" s="132">
        <f>Paca!U75</f>
        <v>35147.995393777666</v>
      </c>
      <c r="I66" s="132">
        <f>'dep04'!U75+'dep05'!U75+'dep06'!U75+'dep13'!U75+'dep83'!U75+'dep84'!U75</f>
        <v>35147.995393777659</v>
      </c>
      <c r="J66" s="135"/>
      <c r="K66" s="131" t="str">
        <f t="shared" si="6"/>
        <v>T4 2015</v>
      </c>
      <c r="L66" s="132">
        <f t="shared" si="2"/>
        <v>-9.8953023552894592E-10</v>
      </c>
      <c r="M66" s="132">
        <f>Paca!AN75</f>
        <v>243899.95177159202</v>
      </c>
      <c r="N66" s="132">
        <f>'dep04'!AN75+'dep05'!AN75+'dep06'!AN75+'dep13'!AN75+'dep83'!AN75+'dep84'!AN75</f>
        <v>243899.95177159301</v>
      </c>
      <c r="O66" s="135"/>
    </row>
    <row r="67" spans="1:15" x14ac:dyDescent="0.3">
      <c r="A67" s="131" t="str">
        <f>Paca!A76</f>
        <v>T1 2016</v>
      </c>
      <c r="B67" s="132">
        <f t="shared" si="3"/>
        <v>2.0008883439004421E-9</v>
      </c>
      <c r="C67" s="132">
        <f>Paca!B76</f>
        <v>35794.098768461001</v>
      </c>
      <c r="D67" s="132">
        <f>'dep04'!B76+'dep05'!B76+'dep06'!B76+'dep13'!B76+'dep83'!B76+'dep84'!B76</f>
        <v>35794.098768459</v>
      </c>
      <c r="E67" s="135"/>
      <c r="F67" s="131" t="str">
        <f t="shared" ref="F67:F78" si="7">A67</f>
        <v>T1 2016</v>
      </c>
      <c r="G67" s="132">
        <f t="shared" si="4"/>
        <v>1.6334524843841791E-8</v>
      </c>
      <c r="H67" s="132">
        <f>Paca!U76</f>
        <v>36094.845038541003</v>
      </c>
      <c r="I67" s="132">
        <f>'dep04'!U76+'dep05'!U76+'dep06'!U76+'dep13'!U76+'dep83'!U76+'dep84'!U76</f>
        <v>36094.845038524669</v>
      </c>
      <c r="J67" s="135"/>
      <c r="K67" s="131" t="str">
        <f t="shared" ref="K67:K76" si="8">A67</f>
        <v>T1 2016</v>
      </c>
      <c r="L67" s="132">
        <f t="shared" si="2"/>
        <v>-1.9790604710578918E-9</v>
      </c>
      <c r="M67" s="132">
        <f>Paca!AN76</f>
        <v>254517.96893369203</v>
      </c>
      <c r="N67" s="132">
        <f>'dep04'!AN76+'dep05'!AN76+'dep06'!AN76+'dep13'!AN76+'dep83'!AN76+'dep84'!AN76</f>
        <v>254517.96893369401</v>
      </c>
      <c r="O67" s="135"/>
    </row>
    <row r="68" spans="1:15" x14ac:dyDescent="0.3">
      <c r="A68" s="131" t="str">
        <f>Paca!A77</f>
        <v>T2 2016</v>
      </c>
      <c r="B68" s="132">
        <f t="shared" ref="B68:B77" si="9">C68-D68</f>
        <v>1.0040821507573128E-9</v>
      </c>
      <c r="C68" s="132">
        <f>Paca!B77</f>
        <v>37344.085240916</v>
      </c>
      <c r="D68" s="132">
        <f>'dep04'!B77+'dep05'!B77+'dep06'!B77+'dep13'!B77+'dep83'!B77+'dep84'!B77</f>
        <v>37344.085240914996</v>
      </c>
      <c r="E68" s="135"/>
      <c r="F68" s="131" t="str">
        <f t="shared" si="7"/>
        <v>T2 2016</v>
      </c>
      <c r="G68" s="132">
        <f t="shared" ref="G68:G77" si="10">H68-I68</f>
        <v>5.3332769311964512E-9</v>
      </c>
      <c r="H68" s="132">
        <f>Paca!U77</f>
        <v>37162.029653913669</v>
      </c>
      <c r="I68" s="132">
        <f>'dep04'!U77+'dep05'!U77+'dep06'!U77+'dep13'!U77+'dep83'!U77+'dep84'!U77</f>
        <v>37162.029653908336</v>
      </c>
      <c r="J68" s="135"/>
      <c r="K68" s="131" t="str">
        <f t="shared" si="8"/>
        <v>T2 2016</v>
      </c>
      <c r="L68" s="132">
        <f t="shared" ref="L68:L77" si="11">M68-N68</f>
        <v>2.0372681319713593E-9</v>
      </c>
      <c r="M68" s="132">
        <f>Paca!AN77</f>
        <v>263805.46927603002</v>
      </c>
      <c r="N68" s="132">
        <f>'dep04'!AN77+'dep05'!AN77+'dep06'!AN77+'dep13'!AN77+'dep83'!AN77+'dep84'!AN77</f>
        <v>263805.46927602799</v>
      </c>
      <c r="O68" s="135"/>
    </row>
    <row r="69" spans="1:15" x14ac:dyDescent="0.3">
      <c r="A69" s="131" t="str">
        <f>Paca!A78</f>
        <v>T3 2016</v>
      </c>
      <c r="B69" s="132">
        <f t="shared" si="9"/>
        <v>9.9680619314312935E-10</v>
      </c>
      <c r="C69" s="132">
        <f>Paca!B78</f>
        <v>38332.493333988998</v>
      </c>
      <c r="D69" s="132">
        <f>'dep04'!B78+'dep05'!B78+'dep06'!B78+'dep13'!B78+'dep83'!B78+'dep84'!B78</f>
        <v>38332.493333988001</v>
      </c>
      <c r="E69" s="135"/>
      <c r="F69" s="131" t="str">
        <f t="shared" si="7"/>
        <v>T3 2016</v>
      </c>
      <c r="G69" s="132">
        <f t="shared" si="10"/>
        <v>-1.6661942936480045E-9</v>
      </c>
      <c r="H69" s="132">
        <f>Paca!U78</f>
        <v>38908.761826962</v>
      </c>
      <c r="I69" s="132">
        <f>'dep04'!U78+'dep05'!U78+'dep06'!U78+'dep13'!U78+'dep83'!U78+'dep84'!U78</f>
        <v>38908.761826963666</v>
      </c>
      <c r="J69" s="135"/>
      <c r="K69" s="131" t="str">
        <f t="shared" si="8"/>
        <v>T3 2016</v>
      </c>
      <c r="L69" s="132">
        <f t="shared" si="11"/>
        <v>5.9953890740871429E-9</v>
      </c>
      <c r="M69" s="132">
        <f>Paca!AN78</f>
        <v>264483.02441030403</v>
      </c>
      <c r="N69" s="132">
        <f>'dep04'!AN78+'dep05'!AN78+'dep06'!AN78+'dep13'!AN78+'dep83'!AN78+'dep84'!AN78</f>
        <v>264483.02441029804</v>
      </c>
      <c r="O69" s="135"/>
    </row>
    <row r="70" spans="1:15" x14ac:dyDescent="0.3">
      <c r="A70" s="131" t="str">
        <f>Paca!A79</f>
        <v>T4 2016</v>
      </c>
      <c r="B70" s="132">
        <f t="shared" si="9"/>
        <v>9.9680619314312935E-10</v>
      </c>
      <c r="C70" s="132">
        <f>Paca!B79</f>
        <v>40249.135532973996</v>
      </c>
      <c r="D70" s="132">
        <f>'dep04'!B79+'dep05'!B79+'dep06'!B79+'dep13'!B79+'dep83'!B79+'dep84'!B79</f>
        <v>40249.135532972999</v>
      </c>
      <c r="E70" s="135"/>
      <c r="F70" s="131" t="str">
        <f t="shared" si="7"/>
        <v>T4 2016</v>
      </c>
      <c r="G70" s="132">
        <f t="shared" si="10"/>
        <v>-3.3469405025243759E-10</v>
      </c>
      <c r="H70" s="132">
        <f>Paca!U79</f>
        <v>39907.371827962001</v>
      </c>
      <c r="I70" s="132">
        <f>'dep04'!U79+'dep05'!U79+'dep06'!U79+'dep13'!U79+'dep83'!U79+'dep84'!U79</f>
        <v>39907.371827962335</v>
      </c>
      <c r="J70" s="135"/>
      <c r="K70" s="131" t="str">
        <f t="shared" si="8"/>
        <v>T4 2016</v>
      </c>
      <c r="L70" s="132">
        <f t="shared" si="11"/>
        <v>-9.3132257461547852E-10</v>
      </c>
      <c r="M70" s="132">
        <f>Paca!AN79</f>
        <v>274236.08009506302</v>
      </c>
      <c r="N70" s="132">
        <f>'dep04'!AN79+'dep05'!AN79+'dep06'!AN79+'dep13'!AN79+'dep83'!AN79+'dep84'!AN79</f>
        <v>274236.08009506395</v>
      </c>
      <c r="O70" s="135"/>
    </row>
    <row r="71" spans="1:15" x14ac:dyDescent="0.3">
      <c r="A71" s="131" t="str">
        <f>Paca!A80</f>
        <v>T1 2017</v>
      </c>
      <c r="B71" s="132">
        <f t="shared" si="9"/>
        <v>5.9953890740871429E-9</v>
      </c>
      <c r="C71" s="132">
        <f>Paca!B80</f>
        <v>41900.445818656997</v>
      </c>
      <c r="D71" s="132">
        <f>'dep04'!B80+'dep05'!B80+'dep06'!B80+'dep13'!B80+'dep83'!B80+'dep84'!B80</f>
        <v>41900.445818651002</v>
      </c>
      <c r="E71" s="135"/>
      <c r="F71" s="131" t="str">
        <f t="shared" si="7"/>
        <v>T1 2017</v>
      </c>
      <c r="G71" s="132">
        <f t="shared" si="10"/>
        <v>-9.8953023552894592E-10</v>
      </c>
      <c r="H71" s="132">
        <f>Paca!U80</f>
        <v>42122.554936232002</v>
      </c>
      <c r="I71" s="132">
        <f>'dep04'!U80+'dep05'!U80+'dep06'!U80+'dep13'!U80+'dep83'!U80+'dep84'!U80</f>
        <v>42122.554936232991</v>
      </c>
      <c r="J71" s="135"/>
      <c r="K71" s="131" t="str">
        <f t="shared" si="8"/>
        <v>T1 2017</v>
      </c>
      <c r="L71" s="132">
        <f t="shared" si="11"/>
        <v>6.9267116487026215E-9</v>
      </c>
      <c r="M71" s="132">
        <f>Paca!AN80</f>
        <v>292705.06094441796</v>
      </c>
      <c r="N71" s="132">
        <f>'dep04'!AN80+'dep05'!AN80+'dep06'!AN80+'dep13'!AN80+'dep83'!AN80+'dep84'!AN80</f>
        <v>292705.06094441103</v>
      </c>
      <c r="O71" s="135"/>
    </row>
    <row r="72" spans="1:15" x14ac:dyDescent="0.3">
      <c r="A72" s="131" t="str">
        <f>Paca!A81</f>
        <v>T2 2017</v>
      </c>
      <c r="B72" s="132">
        <f t="shared" si="9"/>
        <v>-2.0081643015146255E-9</v>
      </c>
      <c r="C72" s="132">
        <f>Paca!B81</f>
        <v>43471.385652249999</v>
      </c>
      <c r="D72" s="132">
        <f>'dep04'!B81+'dep05'!B81+'dep06'!B81+'dep13'!B81+'dep83'!B81+'dep84'!B81</f>
        <v>43471.385652252007</v>
      </c>
      <c r="E72" s="135"/>
      <c r="F72" s="131" t="str">
        <f t="shared" si="7"/>
        <v>T2 2017</v>
      </c>
      <c r="G72" s="132">
        <f t="shared" si="10"/>
        <v>-3.3251126296818256E-9</v>
      </c>
      <c r="H72" s="132">
        <f>Paca!U81</f>
        <v>43262.611849202003</v>
      </c>
      <c r="I72" s="132">
        <f>'dep04'!U81+'dep05'!U81+'dep06'!U81+'dep13'!U81+'dep83'!U81+'dep84'!U81</f>
        <v>43262.611849205328</v>
      </c>
      <c r="J72" s="135"/>
      <c r="K72" s="131" t="str">
        <f t="shared" si="8"/>
        <v>T2 2017</v>
      </c>
      <c r="L72" s="132">
        <f t="shared" si="11"/>
        <v>-6.9849193096160889E-9</v>
      </c>
      <c r="M72" s="132">
        <f>Paca!AN81</f>
        <v>302262.30983802502</v>
      </c>
      <c r="N72" s="132">
        <f>'dep04'!AN81+'dep05'!AN81+'dep06'!AN81+'dep13'!AN81+'dep83'!AN81+'dep84'!AN81</f>
        <v>302262.309838032</v>
      </c>
      <c r="O72" s="135"/>
    </row>
    <row r="73" spans="1:15" x14ac:dyDescent="0.3">
      <c r="A73" s="131" t="str">
        <f>Paca!A82</f>
        <v>T3 2017</v>
      </c>
      <c r="B73" s="132">
        <f t="shared" si="9"/>
        <v>4.0017766878008842E-9</v>
      </c>
      <c r="C73" s="132">
        <f>Paca!B82</f>
        <v>44366.570730072999</v>
      </c>
      <c r="D73" s="132">
        <f>'dep04'!B82+'dep05'!B82+'dep06'!B82+'dep13'!B82+'dep83'!B82+'dep84'!B82</f>
        <v>44366.570730068997</v>
      </c>
      <c r="E73" s="135"/>
      <c r="F73" s="131" t="str">
        <f t="shared" si="7"/>
        <v>T3 2017</v>
      </c>
      <c r="G73" s="132">
        <f t="shared" si="10"/>
        <v>2.6011548470705748E-8</v>
      </c>
      <c r="H73" s="132">
        <f>Paca!U82</f>
        <v>44984.607757403341</v>
      </c>
      <c r="I73" s="132">
        <f>'dep04'!U82+'dep05'!U82+'dep06'!U82+'dep13'!U82+'dep83'!U82+'dep84'!U82</f>
        <v>44984.607757377329</v>
      </c>
      <c r="J73" s="135"/>
      <c r="K73" s="131" t="str">
        <f t="shared" si="8"/>
        <v>T3 2017</v>
      </c>
      <c r="L73" s="132">
        <f t="shared" si="11"/>
        <v>1.9790604710578918E-9</v>
      </c>
      <c r="M73" s="132">
        <f>Paca!AN82</f>
        <v>313156.32746702799</v>
      </c>
      <c r="N73" s="132">
        <f>'dep04'!AN82+'dep05'!AN82+'dep06'!AN82+'dep13'!AN82+'dep83'!AN82+'dep84'!AN82</f>
        <v>313156.32746702601</v>
      </c>
      <c r="O73" s="135"/>
    </row>
    <row r="74" spans="1:15" x14ac:dyDescent="0.3">
      <c r="A74" s="131" t="str">
        <f>Paca!A83</f>
        <v>T4 2017</v>
      </c>
      <c r="B74" s="132">
        <f t="shared" si="9"/>
        <v>2.0008883439004421E-9</v>
      </c>
      <c r="C74" s="132">
        <f>Paca!B83</f>
        <v>46047.733471426996</v>
      </c>
      <c r="D74" s="132">
        <f>'dep04'!B83+'dep05'!B83+'dep06'!B83+'dep13'!B83+'dep83'!B83+'dep84'!B83</f>
        <v>46047.733471424996</v>
      </c>
      <c r="E74" s="135"/>
      <c r="F74" s="131" t="str">
        <f t="shared" si="7"/>
        <v>T4 2017</v>
      </c>
      <c r="G74" s="132">
        <f t="shared" si="10"/>
        <v>-8.3455233834683895E-9</v>
      </c>
      <c r="H74" s="132">
        <f>Paca!U83</f>
        <v>46185.316442916992</v>
      </c>
      <c r="I74" s="132">
        <f>'dep04'!U83+'dep05'!U83+'dep06'!U83+'dep13'!U83+'dep83'!U83+'dep84'!U83</f>
        <v>46185.316442925337</v>
      </c>
      <c r="J74" s="135"/>
      <c r="K74" s="131" t="str">
        <f t="shared" si="8"/>
        <v>T4 2017</v>
      </c>
      <c r="L74" s="132">
        <f t="shared" si="11"/>
        <v>8.0326572060585022E-9</v>
      </c>
      <c r="M74" s="132">
        <f>Paca!AN83</f>
        <v>313672.35744655004</v>
      </c>
      <c r="N74" s="132">
        <f>'dep04'!AN83+'dep05'!AN83+'dep06'!AN83+'dep13'!AN83+'dep83'!AN83+'dep84'!AN83</f>
        <v>313672.35744654201</v>
      </c>
    </row>
    <row r="75" spans="1:15" x14ac:dyDescent="0.3">
      <c r="A75" s="131" t="str">
        <f>Paca!A84</f>
        <v>T1 2018</v>
      </c>
      <c r="B75" s="132">
        <f t="shared" si="9"/>
        <v>-3.0122464522719383E-9</v>
      </c>
      <c r="C75" s="132">
        <f>Paca!B84</f>
        <v>47503.078242717995</v>
      </c>
      <c r="D75" s="132">
        <f>'dep04'!B84+'dep05'!B84+'dep06'!B84+'dep13'!B84+'dep83'!B84+'dep84'!B84</f>
        <v>47503.078242721007</v>
      </c>
      <c r="E75" s="135"/>
      <c r="F75" s="131" t="str">
        <f t="shared" si="7"/>
        <v>T1 2018</v>
      </c>
      <c r="G75" s="132">
        <f t="shared" si="10"/>
        <v>8.6656655184924603E-9</v>
      </c>
      <c r="H75" s="132">
        <f>Paca!U84</f>
        <v>47701.163400938996</v>
      </c>
      <c r="I75" s="132">
        <f>'dep04'!U84+'dep05'!U84+'dep06'!U84+'dep13'!U84+'dep83'!U84+'dep84'!U84</f>
        <v>47701.163400930331</v>
      </c>
      <c r="J75" s="135"/>
      <c r="K75" s="131" t="str">
        <f t="shared" si="8"/>
        <v>T1 2018</v>
      </c>
      <c r="L75" s="132">
        <f t="shared" si="11"/>
        <v>-3.9581209421157837E-9</v>
      </c>
      <c r="M75" s="132">
        <f>Paca!AN84</f>
        <v>321034.31578328705</v>
      </c>
      <c r="N75" s="132">
        <f>'dep04'!AN84+'dep05'!AN84+'dep06'!AN84+'dep13'!AN84+'dep83'!AN84+'dep84'!AN84</f>
        <v>321034.31578329101</v>
      </c>
    </row>
    <row r="76" spans="1:15" x14ac:dyDescent="0.3">
      <c r="A76" s="131" t="str">
        <f>Paca!A85</f>
        <v>T2 2018</v>
      </c>
      <c r="B76" s="132">
        <f t="shared" si="9"/>
        <v>-1.9936123862862587E-9</v>
      </c>
      <c r="C76" s="132">
        <f>Paca!B85</f>
        <v>47427.580085302005</v>
      </c>
      <c r="D76" s="132">
        <f>'dep04'!B85+'dep05'!B85+'dep06'!B85+'dep13'!B85+'dep83'!B85+'dep84'!B85</f>
        <v>47427.580085303998</v>
      </c>
      <c r="E76" s="135"/>
      <c r="F76" s="131" t="str">
        <f t="shared" si="7"/>
        <v>T2 2018</v>
      </c>
      <c r="G76" s="132">
        <f t="shared" si="10"/>
        <v>-3.3469405025243759E-10</v>
      </c>
      <c r="H76" s="132">
        <f>Paca!U85</f>
        <v>47758.239633391</v>
      </c>
      <c r="I76" s="132">
        <f>'dep04'!U85+'dep05'!U85+'dep06'!U85+'dep13'!U85+'dep83'!U85+'dep84'!U85</f>
        <v>47758.239633391335</v>
      </c>
      <c r="J76" s="135"/>
      <c r="K76" s="131" t="str">
        <f t="shared" si="8"/>
        <v>T2 2018</v>
      </c>
      <c r="L76" s="132">
        <f t="shared" si="11"/>
        <v>-2.9685907065868378E-9</v>
      </c>
      <c r="M76" s="132">
        <f>Paca!AN85</f>
        <v>322863.06199566799</v>
      </c>
      <c r="N76" s="132">
        <f>'dep04'!AN85+'dep05'!AN85+'dep06'!AN85+'dep13'!AN85+'dep83'!AN85+'dep84'!AN85</f>
        <v>322863.06199567096</v>
      </c>
    </row>
    <row r="77" spans="1:15" x14ac:dyDescent="0.3">
      <c r="A77" s="131" t="str">
        <f>Paca!A86</f>
        <v>T3 2018</v>
      </c>
      <c r="B77" s="132">
        <f t="shared" si="9"/>
        <v>-1.0113581083714962E-9</v>
      </c>
      <c r="C77" s="132">
        <f>Paca!B86</f>
        <v>48135.973965487996</v>
      </c>
      <c r="D77" s="132">
        <f>'dep04'!B86+'dep05'!B86+'dep06'!B86+'dep13'!B86+'dep83'!B86+'dep84'!B86</f>
        <v>48135.973965489007</v>
      </c>
      <c r="E77" s="135"/>
      <c r="F77" s="131" t="str">
        <f t="shared" si="7"/>
        <v>T3 2018</v>
      </c>
      <c r="G77" s="132">
        <f t="shared" si="10"/>
        <v>4.0163286030292511E-9</v>
      </c>
      <c r="H77" s="132">
        <f>Paca!U86</f>
        <v>47781.158148279006</v>
      </c>
      <c r="I77" s="132">
        <f>'dep04'!U86+'dep05'!U86+'dep06'!U86+'dep13'!U86+'dep83'!U86+'dep84'!U86</f>
        <v>47781.15814827499</v>
      </c>
      <c r="J77" s="135"/>
      <c r="K77" s="131" t="str">
        <f t="shared" ref="K77:K81" si="12">A77</f>
        <v>T3 2018</v>
      </c>
      <c r="L77" s="132">
        <f t="shared" si="11"/>
        <v>2.0372681319713593E-9</v>
      </c>
      <c r="M77" s="132">
        <f>Paca!AN86</f>
        <v>322899.44410690799</v>
      </c>
      <c r="N77" s="132">
        <f>'dep04'!AN86+'dep05'!AN86+'dep06'!AN86+'dep13'!AN86+'dep83'!AN86+'dep84'!AN86</f>
        <v>322899.44410690595</v>
      </c>
    </row>
    <row r="78" spans="1:15" x14ac:dyDescent="0.3">
      <c r="A78" s="131" t="str">
        <f>Paca!A87</f>
        <v>T4 2018</v>
      </c>
      <c r="B78" s="132">
        <f t="shared" ref="B78:B82" si="13">C78-D78</f>
        <v>-1.0040821507573128E-9</v>
      </c>
      <c r="C78" s="132">
        <f>Paca!B87</f>
        <v>46940.085100733995</v>
      </c>
      <c r="D78" s="132">
        <f>'dep04'!B87+'dep05'!B87+'dep06'!B87+'dep13'!B87+'dep83'!B87+'dep84'!B87</f>
        <v>46940.085100734999</v>
      </c>
      <c r="E78" s="135"/>
      <c r="F78" s="131" t="str">
        <f t="shared" si="7"/>
        <v>T4 2018</v>
      </c>
      <c r="G78" s="132">
        <f t="shared" ref="G78:G82" si="14">H78-I78</f>
        <v>-9.8953023552894592E-10</v>
      </c>
      <c r="H78" s="132">
        <f>Paca!U87</f>
        <v>48938.367754512343</v>
      </c>
      <c r="I78" s="132">
        <f>'dep04'!U87+'dep05'!U87+'dep06'!U87+'dep13'!U87+'dep83'!U87+'dep84'!U87</f>
        <v>48938.367754513332</v>
      </c>
      <c r="J78" s="135"/>
      <c r="K78" s="131" t="str">
        <f t="shared" si="12"/>
        <v>T4 2018</v>
      </c>
      <c r="L78" s="132">
        <f t="shared" ref="L78:L82" si="15">M78-N78</f>
        <v>-2.0372681319713593E-9</v>
      </c>
      <c r="M78" s="132">
        <f>Paca!AN87</f>
        <v>320391.36616097001</v>
      </c>
      <c r="N78" s="132">
        <f>'dep04'!AN87+'dep05'!AN87+'dep06'!AN87+'dep13'!AN87+'dep83'!AN87+'dep84'!AN87</f>
        <v>320391.36616097204</v>
      </c>
    </row>
    <row r="79" spans="1:15" x14ac:dyDescent="0.3">
      <c r="A79" s="131" t="str">
        <f>Paca!A88</f>
        <v>T1 2019</v>
      </c>
      <c r="B79" s="132">
        <f t="shared" si="13"/>
        <v>-1.0113581083714962E-9</v>
      </c>
      <c r="C79" s="132">
        <f>Paca!B88</f>
        <v>49063.832481509999</v>
      </c>
      <c r="D79" s="132">
        <f>'dep04'!B88+'dep05'!B88+'dep06'!B88+'dep13'!B88+'dep83'!B88+'dep84'!B88</f>
        <v>49063.83248151101</v>
      </c>
      <c r="E79" s="135"/>
      <c r="F79" s="131" t="str">
        <f t="shared" ref="F79:F87" si="16">A79</f>
        <v>T1 2019</v>
      </c>
      <c r="G79" s="132">
        <f t="shared" si="14"/>
        <v>-1.4006218407303095E-8</v>
      </c>
      <c r="H79" s="132">
        <f>Paca!U88</f>
        <v>49619.613423764</v>
      </c>
      <c r="I79" s="132">
        <f>'dep04'!U88+'dep05'!U88+'dep06'!U88+'dep13'!U88+'dep83'!U88+'dep84'!U88</f>
        <v>49619.613423778006</v>
      </c>
      <c r="J79" s="135"/>
      <c r="K79" s="131" t="str">
        <f t="shared" si="12"/>
        <v>T1 2019</v>
      </c>
      <c r="L79" s="132">
        <f t="shared" si="15"/>
        <v>-9.8953023552894592E-10</v>
      </c>
      <c r="M79" s="132">
        <f>Paca!AN88</f>
        <v>333511.475739163</v>
      </c>
      <c r="N79" s="132">
        <f>'dep04'!AN88+'dep05'!AN88+'dep06'!AN88+'dep13'!AN88+'dep83'!AN88+'dep84'!AN88</f>
        <v>333511.47573916399</v>
      </c>
    </row>
    <row r="80" spans="1:15" x14ac:dyDescent="0.3">
      <c r="A80" s="131" t="str">
        <f>Paca!A89</f>
        <v>T2 2019</v>
      </c>
      <c r="B80" s="132">
        <f t="shared" si="13"/>
        <v>2.9976945370435715E-9</v>
      </c>
      <c r="C80" s="132">
        <f>Paca!B89</f>
        <v>49183.319633934996</v>
      </c>
      <c r="D80" s="132">
        <f>'dep04'!B89+'dep05'!B89+'dep06'!B89+'dep13'!B89+'dep83'!B89+'dep84'!B89</f>
        <v>49183.319633931998</v>
      </c>
      <c r="E80" s="135"/>
      <c r="F80" s="131" t="str">
        <f t="shared" si="16"/>
        <v>T2 2019</v>
      </c>
      <c r="G80" s="132">
        <f t="shared" si="14"/>
        <v>-7.9962774179875851E-9</v>
      </c>
      <c r="H80" s="132">
        <f>Paca!U89</f>
        <v>49589.795368542334</v>
      </c>
      <c r="I80" s="132">
        <f>'dep04'!U89+'dep05'!U89+'dep06'!U89+'dep13'!U89+'dep83'!U89+'dep84'!U89</f>
        <v>49589.795368550331</v>
      </c>
      <c r="J80" s="135"/>
      <c r="K80" s="131" t="str">
        <f t="shared" si="12"/>
        <v>T2 2019</v>
      </c>
      <c r="L80" s="132">
        <f t="shared" si="15"/>
        <v>-1.0011717677116394E-8</v>
      </c>
      <c r="M80" s="132">
        <f>Paca!AN89</f>
        <v>331347.41429403197</v>
      </c>
      <c r="N80" s="132">
        <f>'dep04'!AN89+'dep05'!AN89+'dep06'!AN89+'dep13'!AN89+'dep83'!AN89+'dep84'!AN89</f>
        <v>331347.41429404198</v>
      </c>
    </row>
    <row r="81" spans="1:14" x14ac:dyDescent="0.3">
      <c r="A81" s="131" t="str">
        <f>Paca!A90</f>
        <v>T3 2019</v>
      </c>
      <c r="B81" s="132">
        <f t="shared" si="13"/>
        <v>0</v>
      </c>
      <c r="C81" s="132">
        <f>Paca!B90</f>
        <v>49521.377178141993</v>
      </c>
      <c r="D81" s="132">
        <f>'dep04'!B90+'dep05'!B90+'dep06'!B90+'dep13'!B90+'dep83'!B90+'dep84'!B90</f>
        <v>49521.377178142</v>
      </c>
      <c r="E81" s="135"/>
      <c r="F81" s="131" t="str">
        <f t="shared" si="16"/>
        <v>T3 2019</v>
      </c>
      <c r="G81" s="132">
        <f t="shared" si="14"/>
        <v>2.9976945370435715E-9</v>
      </c>
      <c r="H81" s="132">
        <f>Paca!U90</f>
        <v>49329.420529030998</v>
      </c>
      <c r="I81" s="132">
        <f>'dep04'!U90+'dep05'!U90+'dep06'!U90+'dep13'!U90+'dep83'!U90+'dep84'!U90</f>
        <v>49329.420529028001</v>
      </c>
      <c r="J81" s="135"/>
      <c r="K81" s="131" t="str">
        <f t="shared" si="12"/>
        <v>T3 2019</v>
      </c>
      <c r="L81" s="132">
        <f t="shared" si="15"/>
        <v>7.9744495451450348E-9</v>
      </c>
      <c r="M81" s="132">
        <f>Paca!AN90</f>
        <v>328331.48907604197</v>
      </c>
      <c r="N81" s="132">
        <f>'dep04'!AN90+'dep05'!AN90+'dep06'!AN90+'dep13'!AN90+'dep83'!AN90+'dep84'!AN90</f>
        <v>328331.48907603399</v>
      </c>
    </row>
    <row r="82" spans="1:14" x14ac:dyDescent="0.3">
      <c r="A82" s="131" t="str">
        <f>Paca!A91</f>
        <v>T4 2019</v>
      </c>
      <c r="B82" s="132">
        <f t="shared" si="13"/>
        <v>-6.9994712248444557E-9</v>
      </c>
      <c r="C82" s="132">
        <f>Paca!B91</f>
        <v>48024.864640797998</v>
      </c>
      <c r="D82" s="132">
        <f>'dep04'!B91+'dep05'!B91+'dep06'!B91+'dep13'!B91+'dep83'!B91+'dep84'!B91</f>
        <v>48024.864640804997</v>
      </c>
      <c r="E82" s="135"/>
      <c r="F82" s="131" t="str">
        <f t="shared" si="16"/>
        <v>T4 2019</v>
      </c>
      <c r="G82" s="132">
        <f t="shared" si="14"/>
        <v>-3.3469405025243759E-10</v>
      </c>
      <c r="H82" s="132">
        <f>Paca!U91</f>
        <v>49975.54552430733</v>
      </c>
      <c r="I82" s="132">
        <f>'dep04'!U91+'dep05'!U91+'dep06'!U91+'dep13'!U91+'dep83'!U91+'dep84'!U91</f>
        <v>49975.545524307665</v>
      </c>
      <c r="J82" s="135"/>
      <c r="K82" s="131" t="str">
        <f t="shared" ref="K82:K90" si="17">A82</f>
        <v>T4 2019</v>
      </c>
      <c r="L82" s="132">
        <f t="shared" si="15"/>
        <v>0</v>
      </c>
      <c r="M82" s="132">
        <f>Paca!AN91</f>
        <v>331554.93250985706</v>
      </c>
      <c r="N82" s="132">
        <f>'dep04'!AN91+'dep05'!AN91+'dep06'!AN91+'dep13'!AN91+'dep83'!AN91+'dep84'!AN91</f>
        <v>331554.93250985706</v>
      </c>
    </row>
    <row r="83" spans="1:14" x14ac:dyDescent="0.3">
      <c r="A83" s="131" t="str">
        <f>Paca!A92</f>
        <v>T1 2020</v>
      </c>
      <c r="B83" s="132">
        <f t="shared" ref="B83:B91" si="18">C83-D83</f>
        <v>2.0045263227075338E-9</v>
      </c>
      <c r="C83" s="132">
        <f>Paca!B92</f>
        <v>30421.880212018001</v>
      </c>
      <c r="D83" s="132">
        <f>'dep04'!B92+'dep05'!B92+'dep06'!B92+'dep13'!B92+'dep83'!B92+'dep84'!B92</f>
        <v>30421.880212015996</v>
      </c>
      <c r="E83" s="135"/>
      <c r="F83" s="131" t="str">
        <f t="shared" si="16"/>
        <v>T1 2020</v>
      </c>
      <c r="G83" s="132">
        <f t="shared" ref="G83:G91" si="19">H83-I83</f>
        <v>-1.3387762010097504E-9</v>
      </c>
      <c r="H83" s="132">
        <f>Paca!U92</f>
        <v>47550.547590741327</v>
      </c>
      <c r="I83" s="132">
        <f>'dep04'!U92+'dep05'!U92+'dep06'!U92+'dep13'!U92+'dep83'!U92+'dep84'!U92</f>
        <v>47550.547590742666</v>
      </c>
      <c r="J83" s="135"/>
      <c r="K83" s="131" t="str">
        <f t="shared" si="17"/>
        <v>T1 2020</v>
      </c>
      <c r="L83" s="132">
        <f t="shared" ref="L83:L91" si="20">M83-N83</f>
        <v>5.0640664994716644E-9</v>
      </c>
      <c r="M83" s="132">
        <f>Paca!AN92</f>
        <v>308452.32359337807</v>
      </c>
      <c r="N83" s="132">
        <f>'dep04'!AN92+'dep05'!AN92+'dep06'!AN92+'dep13'!AN92+'dep83'!AN92+'dep84'!AN92</f>
        <v>308452.323593373</v>
      </c>
    </row>
    <row r="84" spans="1:14" x14ac:dyDescent="0.3">
      <c r="A84" s="131" t="str">
        <f>Paca!A93</f>
        <v>T2 2020</v>
      </c>
      <c r="B84" s="132">
        <f t="shared" si="18"/>
        <v>0</v>
      </c>
      <c r="C84" s="132">
        <f>Paca!B93</f>
        <v>40708.819672943006</v>
      </c>
      <c r="D84" s="132">
        <f>'dep04'!B93+'dep05'!B93+'dep06'!B93+'dep13'!B93+'dep83'!B93+'dep84'!B93</f>
        <v>40708.819672943006</v>
      </c>
      <c r="E84" s="135"/>
      <c r="F84" s="131" t="str">
        <f t="shared" si="16"/>
        <v>T2 2020</v>
      </c>
      <c r="G84" s="132">
        <f t="shared" si="19"/>
        <v>1.3278622645884752E-9</v>
      </c>
      <c r="H84" s="132">
        <f>Paca!U93</f>
        <v>31499.114636573329</v>
      </c>
      <c r="I84" s="132">
        <f>'dep04'!U93+'dep05'!U93+'dep06'!U93+'dep13'!U93+'dep83'!U93+'dep84'!U93</f>
        <v>31499.114636572001</v>
      </c>
      <c r="J84" s="135"/>
      <c r="K84" s="131" t="str">
        <f t="shared" si="17"/>
        <v>T2 2020</v>
      </c>
      <c r="L84" s="132">
        <f t="shared" si="20"/>
        <v>1.0186340659856796E-9</v>
      </c>
      <c r="M84" s="132">
        <f>Paca!AN93</f>
        <v>179465.50833771803</v>
      </c>
      <c r="N84" s="132">
        <f>'dep04'!AN93+'dep05'!AN93+'dep06'!AN93+'dep13'!AN93+'dep83'!AN93+'dep84'!AN93</f>
        <v>179465.50833771701</v>
      </c>
    </row>
    <row r="85" spans="1:14" x14ac:dyDescent="0.3">
      <c r="A85" s="131" t="str">
        <f>Paca!A94</f>
        <v>T3 2020</v>
      </c>
      <c r="B85" s="132">
        <f t="shared" si="18"/>
        <v>-9.8953023552894592E-10</v>
      </c>
      <c r="C85" s="132">
        <f>Paca!B94</f>
        <v>46412.812744069</v>
      </c>
      <c r="D85" s="132">
        <f>'dep04'!B94+'dep05'!B94+'dep06'!B94+'dep13'!B94+'dep83'!B94+'dep84'!B94</f>
        <v>46412.81274406999</v>
      </c>
      <c r="E85" s="135"/>
      <c r="F85" s="131" t="str">
        <f t="shared" si="16"/>
        <v>T3 2020</v>
      </c>
      <c r="G85" s="132">
        <f t="shared" si="19"/>
        <v>-6.6211214289069176E-10</v>
      </c>
      <c r="H85" s="132">
        <f>Paca!U94</f>
        <v>46226.639327152661</v>
      </c>
      <c r="I85" s="132">
        <f>'dep04'!U94+'dep05'!U94+'dep06'!U94+'dep13'!U94+'dep83'!U94+'dep84'!U94</f>
        <v>46226.639327153323</v>
      </c>
      <c r="J85" s="135"/>
      <c r="K85" s="131" t="str">
        <f t="shared" si="17"/>
        <v>T3 2020</v>
      </c>
      <c r="L85" s="132">
        <f t="shared" si="20"/>
        <v>1.0477378964424133E-9</v>
      </c>
      <c r="M85" s="132">
        <f>Paca!AN94</f>
        <v>282567.56298824807</v>
      </c>
      <c r="N85" s="132">
        <f>'dep04'!AN94+'dep05'!AN94+'dep06'!AN94+'dep13'!AN94+'dep83'!AN94+'dep84'!AN94</f>
        <v>282567.56298824702</v>
      </c>
    </row>
    <row r="86" spans="1:14" x14ac:dyDescent="0.3">
      <c r="A86" s="131" t="str">
        <f>Paca!A95</f>
        <v>T4 2020</v>
      </c>
      <c r="B86" s="132">
        <f t="shared" si="18"/>
        <v>-3.0049704946577549E-9</v>
      </c>
      <c r="C86" s="132">
        <f>Paca!B95</f>
        <v>48291.871733071996</v>
      </c>
      <c r="D86" s="132">
        <f>'dep04'!B95+'dep05'!B95+'dep06'!B95+'dep13'!B95+'dep83'!B95+'dep84'!B95</f>
        <v>48291.871733075001</v>
      </c>
      <c r="E86" s="135"/>
      <c r="F86" s="131" t="str">
        <f t="shared" si="16"/>
        <v>T4 2020</v>
      </c>
      <c r="G86" s="132">
        <f t="shared" si="19"/>
        <v>2.3355823941528797E-9</v>
      </c>
      <c r="H86" s="132">
        <f>Paca!U95</f>
        <v>48192.133674609002</v>
      </c>
      <c r="I86" s="132">
        <f>'dep04'!U95+'dep05'!U95+'dep06'!U95+'dep13'!U95+'dep83'!U95+'dep84'!U95</f>
        <v>48192.133674606666</v>
      </c>
      <c r="J86" s="135"/>
      <c r="K86" s="131" t="str">
        <f t="shared" si="17"/>
        <v>T4 2020</v>
      </c>
      <c r="L86" s="132">
        <f t="shared" si="20"/>
        <v>0</v>
      </c>
      <c r="M86" s="132">
        <f>Paca!AN95</f>
        <v>294867.75354994496</v>
      </c>
      <c r="N86" s="132">
        <f>'dep04'!AN95+'dep05'!AN95+'dep06'!AN95+'dep13'!AN95+'dep83'!AN95+'dep84'!AN95</f>
        <v>294867.75354994496</v>
      </c>
    </row>
    <row r="87" spans="1:14" x14ac:dyDescent="0.3">
      <c r="A87" s="131" t="str">
        <f>Paca!A96</f>
        <v>T1 2021</v>
      </c>
      <c r="B87" s="132">
        <f t="shared" si="18"/>
        <v>-2.0008883439004421E-9</v>
      </c>
      <c r="C87" s="132">
        <f>Paca!B96</f>
        <v>49822.458428899001</v>
      </c>
      <c r="D87" s="132">
        <f>'dep04'!B96+'dep05'!B96+'dep06'!B96+'dep13'!B96+'dep83'!B96+'dep84'!B96</f>
        <v>49822.458428901002</v>
      </c>
      <c r="E87" s="135"/>
      <c r="F87" s="131" t="str">
        <f t="shared" si="16"/>
        <v>T1 2021</v>
      </c>
      <c r="G87" s="132">
        <f t="shared" si="19"/>
        <v>2.3210304789245129E-9</v>
      </c>
      <c r="H87" s="132">
        <f>Paca!U96</f>
        <v>49973.111149709664</v>
      </c>
      <c r="I87" s="132">
        <f>'dep04'!U96+'dep05'!U96+'dep06'!U96+'dep13'!U96+'dep83'!U96+'dep84'!U96</f>
        <v>49973.111149707343</v>
      </c>
      <c r="J87" s="135"/>
      <c r="K87" s="131" t="str">
        <f t="shared" si="17"/>
        <v>T1 2021</v>
      </c>
      <c r="L87" s="132">
        <f t="shared" si="20"/>
        <v>3.0850060284137726E-9</v>
      </c>
      <c r="M87" s="132">
        <f>Paca!AN96</f>
        <v>305332.11464132904</v>
      </c>
      <c r="N87" s="132">
        <f>'dep04'!AN96+'dep05'!AN96+'dep06'!AN96+'dep13'!AN96+'dep83'!AN96+'dep84'!AN96</f>
        <v>305332.11464132596</v>
      </c>
    </row>
    <row r="88" spans="1:14" x14ac:dyDescent="0.3">
      <c r="A88" s="131" t="str">
        <f>Paca!A97</f>
        <v>T2 2021</v>
      </c>
      <c r="B88" s="132">
        <f t="shared" si="18"/>
        <v>-4.0090526454150677E-9</v>
      </c>
      <c r="C88" s="132">
        <f>Paca!B97</f>
        <v>52879.101695288991</v>
      </c>
      <c r="D88" s="132">
        <f>'dep04'!B97+'dep05'!B97+'dep06'!B97+'dep13'!B97+'dep83'!B97+'dep84'!B97</f>
        <v>52879.101695293</v>
      </c>
      <c r="E88" s="135"/>
      <c r="F88" s="131" t="str">
        <f t="shared" ref="F88:F92" si="21">A88</f>
        <v>T2 2021</v>
      </c>
      <c r="G88" s="132">
        <f t="shared" si="19"/>
        <v>5.6679709814488888E-9</v>
      </c>
      <c r="H88" s="132">
        <f>Paca!U97</f>
        <v>51906.94369180833</v>
      </c>
      <c r="I88" s="132">
        <f>'dep04'!U97+'dep05'!U97+'dep06'!U97+'dep13'!U97+'dep83'!U97+'dep84'!U97</f>
        <v>51906.943691802662</v>
      </c>
      <c r="J88" s="135"/>
      <c r="K88" s="131" t="str">
        <f t="shared" si="17"/>
        <v>T2 2021</v>
      </c>
      <c r="L88" s="132">
        <f t="shared" si="20"/>
        <v>1.9790604710578918E-9</v>
      </c>
      <c r="M88" s="132">
        <f>Paca!AN97</f>
        <v>317080.42949947499</v>
      </c>
      <c r="N88" s="132">
        <f>'dep04'!AN97+'dep05'!AN97+'dep06'!AN97+'dep13'!AN97+'dep83'!AN97+'dep84'!AN97</f>
        <v>317080.42949947302</v>
      </c>
    </row>
    <row r="89" spans="1:14" x14ac:dyDescent="0.3">
      <c r="A89" s="131" t="str">
        <f>Paca!A98</f>
        <v>T3 2021</v>
      </c>
      <c r="B89" s="132">
        <f t="shared" si="18"/>
        <v>-4.9913069233298302E-9</v>
      </c>
      <c r="C89" s="132">
        <f>Paca!B98</f>
        <v>52997.371246181006</v>
      </c>
      <c r="D89" s="132">
        <f>'dep04'!B98+'dep05'!B98+'dep06'!B98+'dep13'!B98+'dep83'!B98+'dep84'!B98</f>
        <v>52997.371246185998</v>
      </c>
      <c r="E89" s="135"/>
      <c r="F89" s="131" t="str">
        <f t="shared" si="21"/>
        <v>T3 2021</v>
      </c>
      <c r="G89" s="132">
        <f t="shared" si="19"/>
        <v>3.4197000786662102E-10</v>
      </c>
      <c r="H89" s="132">
        <f>Paca!U98</f>
        <v>52855.370070138008</v>
      </c>
      <c r="I89" s="132">
        <f>'dep04'!U98+'dep05'!U98+'dep06'!U98+'dep13'!U98+'dep83'!U98+'dep84'!U98</f>
        <v>52855.370070137666</v>
      </c>
      <c r="J89" s="135"/>
      <c r="K89" s="131" t="str">
        <f t="shared" si="17"/>
        <v>T3 2021</v>
      </c>
      <c r="L89" s="132">
        <f t="shared" si="20"/>
        <v>-2.0372681319713593E-9</v>
      </c>
      <c r="M89" s="132">
        <f>Paca!AN98</f>
        <v>335998.01149758301</v>
      </c>
      <c r="N89" s="132">
        <f>'dep04'!AN98+'dep05'!AN98+'dep06'!AN98+'dep13'!AN98+'dep83'!AN98+'dep84'!AN98</f>
        <v>335998.01149758504</v>
      </c>
    </row>
    <row r="90" spans="1:14" x14ac:dyDescent="0.3">
      <c r="A90" s="131" t="str">
        <f>Paca!A99</f>
        <v>T4 2021</v>
      </c>
      <c r="B90" s="132">
        <f t="shared" si="18"/>
        <v>-1.0040821507573128E-9</v>
      </c>
      <c r="C90" s="132">
        <f>Paca!B99</f>
        <v>53496.953225630001</v>
      </c>
      <c r="D90" s="132">
        <f>'dep04'!B99+'dep05'!B99+'dep06'!B99+'dep13'!B99+'dep83'!B99+'dep84'!B99</f>
        <v>53496.953225631005</v>
      </c>
      <c r="E90" s="135"/>
      <c r="F90" s="131" t="str">
        <f t="shared" si="21"/>
        <v>T4 2021</v>
      </c>
      <c r="G90" s="132">
        <f t="shared" si="19"/>
        <v>1.5003024600446224E-8</v>
      </c>
      <c r="H90" s="132">
        <f>Paca!U99</f>
        <v>54619.788061925006</v>
      </c>
      <c r="I90" s="132">
        <f>'dep04'!U99+'dep05'!U99+'dep06'!U99+'dep13'!U99+'dep83'!U99+'dep84'!U99</f>
        <v>54619.788061910003</v>
      </c>
      <c r="J90" s="135"/>
      <c r="K90" s="131" t="str">
        <f t="shared" si="17"/>
        <v>T4 2021</v>
      </c>
      <c r="L90" s="132">
        <f t="shared" si="20"/>
        <v>9.8953023552894592E-10</v>
      </c>
      <c r="M90" s="132">
        <f>Paca!AN99</f>
        <v>348834.86057487701</v>
      </c>
      <c r="N90" s="132">
        <f>'dep04'!AN99+'dep05'!AN99+'dep06'!AN99+'dep13'!AN99+'dep83'!AN99+'dep84'!AN99</f>
        <v>348834.86057487602</v>
      </c>
    </row>
    <row r="91" spans="1:14" x14ac:dyDescent="0.3">
      <c r="A91" s="131" t="str">
        <f>Paca!A100</f>
        <v>T1 2022</v>
      </c>
      <c r="B91" s="132">
        <f t="shared" si="18"/>
        <v>1.0040821507573128E-9</v>
      </c>
      <c r="C91" s="132">
        <f>Paca!B100</f>
        <v>52925.179174231998</v>
      </c>
      <c r="D91" s="132">
        <f>'dep04'!B100+'dep05'!B100+'dep06'!B100+'dep13'!B100+'dep83'!B100+'dep84'!B100</f>
        <v>52925.179174230994</v>
      </c>
      <c r="E91" s="135"/>
      <c r="F91" s="131" t="str">
        <f t="shared" si="21"/>
        <v>T1 2022</v>
      </c>
      <c r="G91" s="132">
        <f t="shared" si="19"/>
        <v>3.2741809263825417E-10</v>
      </c>
      <c r="H91" s="132">
        <f>Paca!U100</f>
        <v>55409.731577530998</v>
      </c>
      <c r="I91" s="132">
        <f>'dep04'!U100+'dep05'!U100+'dep06'!U100+'dep13'!U100+'dep83'!U100+'dep84'!U100</f>
        <v>55409.731577530671</v>
      </c>
      <c r="J91" s="135"/>
      <c r="K91" s="131" t="str">
        <f t="shared" ref="K91:K92" si="22">A91</f>
        <v>T1 2022</v>
      </c>
      <c r="L91" s="132">
        <f t="shared" si="20"/>
        <v>1.0477378964424133E-9</v>
      </c>
      <c r="M91" s="132">
        <f>Paca!AN100</f>
        <v>353717.86737535405</v>
      </c>
      <c r="N91" s="132">
        <f>'dep04'!AN100+'dep05'!AN100+'dep06'!AN100+'dep13'!AN100+'dep83'!AN100+'dep84'!AN100</f>
        <v>353717.867375353</v>
      </c>
    </row>
    <row r="92" spans="1:14" x14ac:dyDescent="0.3">
      <c r="A92" s="131" t="str">
        <f>Paca!A101</f>
        <v>T2 2022</v>
      </c>
      <c r="B92" s="132">
        <f t="shared" ref="B92:B93" si="23">C92-D92</f>
        <v>2.0008883439004421E-9</v>
      </c>
      <c r="C92" s="132">
        <f>Paca!B101</f>
        <v>53078.305002481997</v>
      </c>
      <c r="D92" s="132">
        <f>'dep04'!B101+'dep05'!B101+'dep06'!B101+'dep13'!B101+'dep83'!B101+'dep84'!B101</f>
        <v>53078.305002479996</v>
      </c>
      <c r="E92" s="135"/>
      <c r="F92" s="131" t="str">
        <f t="shared" si="21"/>
        <v>T2 2022</v>
      </c>
      <c r="G92" s="132">
        <f t="shared" ref="G92:G93" si="24">H92-I92</f>
        <v>1.6341800801455975E-8</v>
      </c>
      <c r="H92" s="132">
        <f>Paca!U101</f>
        <v>53874.085328439665</v>
      </c>
      <c r="I92" s="132">
        <f>'dep04'!U101+'dep05'!U101+'dep06'!U101+'dep13'!U101+'dep83'!U101+'dep84'!U101</f>
        <v>53874.085328423324</v>
      </c>
      <c r="J92" s="135"/>
      <c r="K92" s="131" t="str">
        <f t="shared" si="22"/>
        <v>T2 2022</v>
      </c>
      <c r="L92" s="132">
        <f t="shared" ref="L92:L93" si="25">M92-N92</f>
        <v>1.9790604710578918E-9</v>
      </c>
      <c r="M92" s="132">
        <f>Paca!AN101</f>
        <v>355109.56692401401</v>
      </c>
      <c r="N92" s="132">
        <f>'dep04'!AN101+'dep05'!AN101+'dep06'!AN101+'dep13'!AN101+'dep83'!AN101+'dep84'!AN101</f>
        <v>355109.56692401203</v>
      </c>
    </row>
    <row r="93" spans="1:14" x14ac:dyDescent="0.3">
      <c r="A93" s="131" t="str">
        <f>Paca!A102</f>
        <v>T3 2022</v>
      </c>
      <c r="B93" s="132">
        <f t="shared" si="23"/>
        <v>-6.0026650317013264E-9</v>
      </c>
      <c r="C93" s="132">
        <f>Paca!B102</f>
        <v>53316.372215452</v>
      </c>
      <c r="D93" s="132">
        <f>'dep04'!B102+'dep05'!B102+'dep06'!B102+'dep13'!B102+'dep83'!B102+'dep84'!B102</f>
        <v>53316.372215458003</v>
      </c>
      <c r="E93" s="135"/>
      <c r="F93" s="131" t="str">
        <f t="shared" ref="F93:F100" si="26">A93</f>
        <v>T3 2022</v>
      </c>
      <c r="G93" s="132">
        <f t="shared" si="24"/>
        <v>4.6711647883057594E-9</v>
      </c>
      <c r="H93" s="132">
        <f>Paca!U102</f>
        <v>53814.980007378668</v>
      </c>
      <c r="I93" s="132">
        <f>'dep04'!U102+'dep05'!U102+'dep06'!U102+'dep13'!U102+'dep83'!U102+'dep84'!U102</f>
        <v>53814.980007373997</v>
      </c>
      <c r="J93" s="135"/>
      <c r="K93" s="131" t="str">
        <f t="shared" ref="K93:K100" si="27">A93</f>
        <v>T3 2022</v>
      </c>
      <c r="L93" s="132">
        <f t="shared" si="25"/>
        <v>-3.9581209421157837E-9</v>
      </c>
      <c r="M93" s="132">
        <f>Paca!AN102</f>
        <v>350303.05140145903</v>
      </c>
      <c r="N93" s="132">
        <f>'dep04'!AN102+'dep05'!AN102+'dep06'!AN102+'dep13'!AN102+'dep83'!AN102+'dep84'!AN102</f>
        <v>350303.05140146299</v>
      </c>
    </row>
    <row r="94" spans="1:14" x14ac:dyDescent="0.3">
      <c r="A94" s="131" t="str">
        <f>Paca!A103</f>
        <v>T4 2022</v>
      </c>
      <c r="B94" s="132">
        <f t="shared" ref="B94:B100" si="28">C94-D94</f>
        <v>-2.990418579429388E-9</v>
      </c>
      <c r="C94" s="132">
        <f>Paca!B103</f>
        <v>52523.013167758007</v>
      </c>
      <c r="D94" s="132">
        <f>'dep04'!B103+'dep05'!B103+'dep06'!B103+'dep13'!B103+'dep83'!B103+'dep84'!B103</f>
        <v>52523.013167760997</v>
      </c>
      <c r="E94" s="135"/>
      <c r="F94" s="131" t="str">
        <f t="shared" si="26"/>
        <v>T4 2022</v>
      </c>
      <c r="G94" s="132">
        <f t="shared" ref="G94:G100" si="29">H94-I94</f>
        <v>2.9664079193025827E-8</v>
      </c>
      <c r="H94" s="132">
        <f>Paca!U103</f>
        <v>54031.237438966666</v>
      </c>
      <c r="I94" s="132">
        <f>'dep04'!U103+'dep05'!U103+'dep06'!U103+'dep13'!U103+'dep83'!U103+'dep84'!U103</f>
        <v>54031.237438937002</v>
      </c>
      <c r="J94" s="135"/>
      <c r="K94" s="131" t="str">
        <f t="shared" si="27"/>
        <v>T4 2022</v>
      </c>
      <c r="L94" s="132">
        <f t="shared" ref="L94:L100" si="30">M94-N94</f>
        <v>3.0267983675003052E-9</v>
      </c>
      <c r="M94" s="132">
        <f>Paca!AN103</f>
        <v>351361.69030212204</v>
      </c>
      <c r="N94" s="132">
        <f>'dep04'!AN103+'dep05'!AN103+'dep06'!AN103+'dep13'!AN103+'dep83'!AN103+'dep84'!AN103</f>
        <v>351361.69030211901</v>
      </c>
    </row>
    <row r="95" spans="1:14" x14ac:dyDescent="0.3">
      <c r="A95" s="131" t="str">
        <f>Paca!A104</f>
        <v>T1 2023</v>
      </c>
      <c r="B95" s="132">
        <f t="shared" si="28"/>
        <v>-6.0026650317013264E-9</v>
      </c>
      <c r="C95" s="132">
        <f>Paca!B104</f>
        <v>51012.703124697997</v>
      </c>
      <c r="D95" s="132">
        <f>'dep04'!B104+'dep05'!B104+'dep06'!B104+'dep13'!B104+'dep83'!B104+'dep84'!B104</f>
        <v>51012.703124703999</v>
      </c>
      <c r="E95" s="135"/>
      <c r="F95" s="131" t="str">
        <f t="shared" si="26"/>
        <v>T1 2023</v>
      </c>
      <c r="G95" s="132">
        <f t="shared" si="29"/>
        <v>3.3469405025243759E-10</v>
      </c>
      <c r="H95" s="132">
        <f>Paca!U104</f>
        <v>52642.112717561336</v>
      </c>
      <c r="I95" s="132">
        <f>'dep04'!U104+'dep05'!U104+'dep06'!U104+'dep13'!U104+'dep83'!U104+'dep84'!U104</f>
        <v>52642.112717561002</v>
      </c>
      <c r="J95" s="135"/>
      <c r="K95" s="131" t="str">
        <f t="shared" si="27"/>
        <v>T1 2023</v>
      </c>
      <c r="L95" s="132">
        <f t="shared" si="30"/>
        <v>0</v>
      </c>
      <c r="M95" s="132">
        <f>Paca!AN104</f>
        <v>344225.69967806595</v>
      </c>
      <c r="N95" s="132">
        <f>'dep04'!AN104+'dep05'!AN104+'dep06'!AN104+'dep13'!AN104+'dep83'!AN104+'dep84'!AN104</f>
        <v>344225.69967806601</v>
      </c>
    </row>
    <row r="96" spans="1:14" x14ac:dyDescent="0.3">
      <c r="A96" s="131" t="str">
        <f>Paca!A105</f>
        <v>T2 2023</v>
      </c>
      <c r="B96" s="132">
        <f t="shared" si="28"/>
        <v>1.9936123862862587E-9</v>
      </c>
      <c r="C96" s="132">
        <f>Paca!B105</f>
        <v>49979.01099326399</v>
      </c>
      <c r="D96" s="132">
        <f>'dep04'!B105+'dep05'!B105+'dep06'!B105+'dep13'!B105+'dep83'!B105+'dep84'!B105</f>
        <v>49979.010993261996</v>
      </c>
      <c r="E96" s="135"/>
      <c r="F96" s="131" t="str">
        <f t="shared" si="26"/>
        <v>T2 2023</v>
      </c>
      <c r="G96" s="132">
        <f t="shared" si="29"/>
        <v>-1.9936123862862587E-9</v>
      </c>
      <c r="H96" s="132">
        <f>Paca!U105</f>
        <v>51311.140257407002</v>
      </c>
      <c r="I96" s="132">
        <f>'dep04'!U105+'dep05'!U105+'dep06'!U105+'dep13'!U105+'dep83'!U105+'dep84'!U105</f>
        <v>51311.140257408995</v>
      </c>
      <c r="J96" s="135"/>
      <c r="K96" s="131" t="str">
        <f t="shared" si="27"/>
        <v>T2 2023</v>
      </c>
      <c r="L96" s="132">
        <f t="shared" si="30"/>
        <v>3.9581209421157837E-9</v>
      </c>
      <c r="M96" s="132">
        <f>Paca!AN105</f>
        <v>342166.56551157899</v>
      </c>
      <c r="N96" s="132">
        <f>'dep04'!AN105+'dep05'!AN105+'dep06'!AN105+'dep13'!AN105+'dep83'!AN105+'dep84'!AN105</f>
        <v>342166.56551157503</v>
      </c>
    </row>
    <row r="97" spans="1:14" x14ac:dyDescent="0.3">
      <c r="A97" s="131" t="str">
        <f>Paca!A106</f>
        <v>T3 2023</v>
      </c>
      <c r="B97" s="132">
        <f t="shared" si="28"/>
        <v>9.8953023552894592E-10</v>
      </c>
      <c r="C97" s="132">
        <f>Paca!B106</f>
        <v>50154.892184765995</v>
      </c>
      <c r="D97" s="132">
        <f>'dep04'!B106+'dep05'!B106+'dep06'!B106+'dep13'!B106+'dep83'!B106+'dep84'!B106</f>
        <v>50154.892184765005</v>
      </c>
      <c r="E97" s="135"/>
      <c r="F97" s="131" t="str">
        <f t="shared" si="26"/>
        <v>T3 2023</v>
      </c>
      <c r="G97" s="132">
        <f t="shared" si="29"/>
        <v>-9.9680619314312935E-10</v>
      </c>
      <c r="H97" s="132">
        <f>Paca!U106</f>
        <v>51170.978238067335</v>
      </c>
      <c r="I97" s="132">
        <f>'dep04'!U106+'dep05'!U106+'dep06'!U106+'dep13'!U106+'dep83'!U106+'dep84'!U106</f>
        <v>51170.978238068332</v>
      </c>
      <c r="J97" s="135"/>
      <c r="K97" s="131" t="str">
        <f t="shared" si="27"/>
        <v>T3 2023</v>
      </c>
      <c r="L97" s="132">
        <f t="shared" si="30"/>
        <v>9.9535100162029266E-9</v>
      </c>
      <c r="M97" s="132">
        <f>Paca!AN106</f>
        <v>344332.351742431</v>
      </c>
      <c r="N97" s="132">
        <f>'dep04'!AN106+'dep05'!AN106+'dep06'!AN106+'dep13'!AN106+'dep83'!AN106+'dep84'!AN106</f>
        <v>344332.35174242104</v>
      </c>
    </row>
    <row r="98" spans="1:14" x14ac:dyDescent="0.3">
      <c r="A98" s="131" t="str">
        <f>Paca!A107</f>
        <v>T4 2023</v>
      </c>
      <c r="B98" s="132">
        <f t="shared" si="28"/>
        <v>0</v>
      </c>
      <c r="C98" s="132">
        <f>Paca!B107</f>
        <v>50452.606347129004</v>
      </c>
      <c r="D98" s="132">
        <f>'dep04'!B107+'dep05'!B107+'dep06'!B107+'dep13'!B107+'dep83'!B107+'dep84'!B107</f>
        <v>50452.606347128996</v>
      </c>
      <c r="E98" s="135"/>
      <c r="F98" s="131" t="str">
        <f t="shared" si="26"/>
        <v>T4 2023</v>
      </c>
      <c r="G98" s="132">
        <f t="shared" si="29"/>
        <v>-2.3210304789245129E-9</v>
      </c>
      <c r="H98" s="132">
        <f>Paca!U107</f>
        <v>51597.831205315335</v>
      </c>
      <c r="I98" s="132">
        <f>'dep04'!U107+'dep05'!U107+'dep06'!U107+'dep13'!U107+'dep83'!U107+'dep84'!U107</f>
        <v>51597.831205317656</v>
      </c>
      <c r="J98" s="135"/>
      <c r="K98" s="131" t="str">
        <f t="shared" si="27"/>
        <v>T4 2023</v>
      </c>
      <c r="L98" s="132">
        <f t="shared" si="30"/>
        <v>9.8953023552894592E-10</v>
      </c>
      <c r="M98" s="132">
        <f>Paca!AN107</f>
        <v>350943.52213160106</v>
      </c>
      <c r="N98" s="132">
        <f>'dep04'!AN107+'dep05'!AN107+'dep06'!AN107+'dep13'!AN107+'dep83'!AN107+'dep84'!AN107</f>
        <v>350943.52213160007</v>
      </c>
    </row>
    <row r="99" spans="1:14" x14ac:dyDescent="0.3">
      <c r="A99" s="131" t="str">
        <f>Paca!A108</f>
        <v>T1 2024</v>
      </c>
      <c r="B99" s="132">
        <f t="shared" si="28"/>
        <v>2.0081643015146255E-9</v>
      </c>
      <c r="C99" s="132">
        <f>Paca!B108</f>
        <v>50556.878813190007</v>
      </c>
      <c r="D99" s="132">
        <f>'dep04'!B108+'dep05'!B108+'dep06'!B108+'dep13'!B108+'dep83'!B108+'dep84'!B108</f>
        <v>50556.878813187999</v>
      </c>
      <c r="E99" s="135"/>
      <c r="F99" s="131" t="str">
        <f t="shared" si="26"/>
        <v>T1 2024</v>
      </c>
      <c r="G99" s="132">
        <f t="shared" si="29"/>
        <v>-1.5665136743336916E-8</v>
      </c>
      <c r="H99" s="132">
        <f>Paca!U108</f>
        <v>51412.686898259002</v>
      </c>
      <c r="I99" s="132">
        <f>'dep04'!U108+'dep05'!U108+'dep06'!U108+'dep13'!U108+'dep83'!U108+'dep84'!U108</f>
        <v>51412.686898274667</v>
      </c>
      <c r="J99" s="135"/>
      <c r="K99" s="131" t="str">
        <f t="shared" si="27"/>
        <v>T1 2024</v>
      </c>
      <c r="L99" s="132">
        <f t="shared" si="30"/>
        <v>1.0477378964424133E-9</v>
      </c>
      <c r="M99" s="132">
        <f>Paca!AN108</f>
        <v>346703.517922531</v>
      </c>
      <c r="N99" s="132">
        <f>'dep04'!AN108+'dep05'!AN108+'dep06'!AN108+'dep13'!AN108+'dep83'!AN108+'dep84'!AN108</f>
        <v>346703.51792252995</v>
      </c>
    </row>
    <row r="100" spans="1:14" x14ac:dyDescent="0.3">
      <c r="A100" s="131" t="str">
        <f>Paca!A109</f>
        <v>T2 2024</v>
      </c>
      <c r="B100" s="132">
        <f t="shared" si="28"/>
        <v>9.9680619314312935E-10</v>
      </c>
      <c r="C100" s="132">
        <f>Paca!B109</f>
        <v>50401.088251485002</v>
      </c>
      <c r="D100" s="132">
        <f>'dep04'!B109+'dep05'!B109+'dep06'!B109+'dep13'!B109+'dep83'!B109+'dep84'!B109</f>
        <v>50401.088251484005</v>
      </c>
      <c r="E100" s="135"/>
      <c r="F100" s="131" t="str">
        <f t="shared" si="26"/>
        <v>T2 2024</v>
      </c>
      <c r="G100" s="132">
        <f t="shared" si="29"/>
        <v>-6.6211214289069176E-10</v>
      </c>
      <c r="H100" s="132">
        <f>Paca!U109</f>
        <v>51171.076556345331</v>
      </c>
      <c r="I100" s="132">
        <f>'dep04'!U109+'dep05'!U109+'dep06'!U109+'dep13'!U109+'dep83'!U109+'dep84'!U109</f>
        <v>51171.076556345994</v>
      </c>
      <c r="J100" s="135"/>
      <c r="K100" s="131" t="str">
        <f t="shared" si="27"/>
        <v>T2 2024</v>
      </c>
      <c r="L100" s="132">
        <f t="shared" si="30"/>
        <v>-9.0221874415874481E-9</v>
      </c>
      <c r="M100" s="132">
        <f>Paca!AN109</f>
        <v>344958.95737428201</v>
      </c>
      <c r="N100" s="132">
        <f>'dep04'!AN109+'dep05'!AN109+'dep06'!AN109+'dep13'!AN109+'dep83'!AN109+'dep84'!AN109</f>
        <v>344958.95737429103</v>
      </c>
    </row>
    <row r="101" spans="1:14" x14ac:dyDescent="0.3">
      <c r="A101" s="131">
        <f>Paca!A110</f>
        <v>0</v>
      </c>
      <c r="B101" s="132">
        <f t="shared" ref="B101:B108" si="31">C101-D101</f>
        <v>0</v>
      </c>
      <c r="C101" s="132">
        <f>Paca!B110</f>
        <v>0</v>
      </c>
      <c r="D101" s="132">
        <f>'dep04'!B110+'dep05'!B110+'dep06'!B110+'dep13'!B110+'dep83'!B110+'dep84'!B110</f>
        <v>0</v>
      </c>
      <c r="E101" s="135"/>
      <c r="F101" s="131">
        <f t="shared" ref="F101:F108" si="32">A101</f>
        <v>0</v>
      </c>
      <c r="G101" s="132">
        <f t="shared" ref="G101:G108" si="33">H101-I101</f>
        <v>0</v>
      </c>
      <c r="H101" s="132">
        <f>Paca!U110</f>
        <v>0</v>
      </c>
      <c r="I101" s="132">
        <f>'dep04'!U110+'dep05'!U110+'dep06'!U110+'dep13'!U110+'dep83'!U110+'dep84'!U110</f>
        <v>0</v>
      </c>
      <c r="J101" s="135"/>
      <c r="K101" s="131">
        <f t="shared" ref="K101:K108" si="34">A101</f>
        <v>0</v>
      </c>
      <c r="L101" s="132">
        <f t="shared" ref="L101:L108" si="35">M101-N101</f>
        <v>0</v>
      </c>
      <c r="M101" s="132">
        <f>Paca!AN110</f>
        <v>0</v>
      </c>
      <c r="N101" s="132">
        <f>'dep04'!AN110+'dep05'!AN110+'dep06'!AN110+'dep13'!AN110+'dep83'!AN110+'dep84'!AN110</f>
        <v>0</v>
      </c>
    </row>
    <row r="102" spans="1:14" x14ac:dyDescent="0.3">
      <c r="A102" s="131">
        <f>Paca!A111</f>
        <v>0</v>
      </c>
      <c r="B102" s="132">
        <f t="shared" si="31"/>
        <v>0</v>
      </c>
      <c r="C102" s="132">
        <f>Paca!B111</f>
        <v>0</v>
      </c>
      <c r="D102" s="132">
        <f>'dep04'!B111+'dep05'!B111+'dep06'!B111+'dep13'!B111+'dep83'!B111+'dep84'!B111</f>
        <v>0</v>
      </c>
      <c r="E102" s="135"/>
      <c r="F102" s="131">
        <f t="shared" si="32"/>
        <v>0</v>
      </c>
      <c r="G102" s="132">
        <f t="shared" si="33"/>
        <v>0</v>
      </c>
      <c r="H102" s="132">
        <f>Paca!U111</f>
        <v>0</v>
      </c>
      <c r="I102" s="132">
        <f>'dep04'!U111+'dep05'!U111+'dep06'!U111+'dep13'!U111+'dep83'!U111+'dep84'!U111</f>
        <v>0</v>
      </c>
      <c r="J102" s="135"/>
      <c r="K102" s="131">
        <f t="shared" si="34"/>
        <v>0</v>
      </c>
      <c r="L102" s="132">
        <f t="shared" si="35"/>
        <v>0</v>
      </c>
      <c r="M102" s="132">
        <f>Paca!AN111</f>
        <v>0</v>
      </c>
      <c r="N102" s="132">
        <f>'dep04'!AN111+'dep05'!AN111+'dep06'!AN111+'dep13'!AN111+'dep83'!AN111+'dep84'!AN111</f>
        <v>0</v>
      </c>
    </row>
    <row r="103" spans="1:14" x14ac:dyDescent="0.3">
      <c r="A103" s="131">
        <f>Paca!A112</f>
        <v>0</v>
      </c>
      <c r="B103" s="132">
        <f t="shared" si="31"/>
        <v>0</v>
      </c>
      <c r="C103" s="132">
        <f>Paca!B112</f>
        <v>0</v>
      </c>
      <c r="D103" s="132">
        <f>'dep04'!B112+'dep05'!B112+'dep06'!B112+'dep13'!B112+'dep83'!B112+'dep84'!B112</f>
        <v>0</v>
      </c>
      <c r="E103" s="135"/>
      <c r="F103" s="131">
        <f t="shared" si="32"/>
        <v>0</v>
      </c>
      <c r="G103" s="132">
        <f t="shared" si="33"/>
        <v>0</v>
      </c>
      <c r="H103" s="132">
        <f>Paca!U112</f>
        <v>0</v>
      </c>
      <c r="I103" s="132">
        <f>'dep04'!U112+'dep05'!U112+'dep06'!U112+'dep13'!U112+'dep83'!U112+'dep84'!U112</f>
        <v>0</v>
      </c>
      <c r="J103" s="135"/>
      <c r="K103" s="131">
        <f t="shared" si="34"/>
        <v>0</v>
      </c>
      <c r="L103" s="132">
        <f t="shared" si="35"/>
        <v>0</v>
      </c>
      <c r="M103" s="132">
        <f>Paca!AN112</f>
        <v>0</v>
      </c>
      <c r="N103" s="132">
        <f>'dep04'!AN112+'dep05'!AN112+'dep06'!AN112+'dep13'!AN112+'dep83'!AN112+'dep84'!AN112</f>
        <v>0</v>
      </c>
    </row>
    <row r="104" spans="1:14" x14ac:dyDescent="0.3">
      <c r="A104" s="131">
        <f>Paca!A113</f>
        <v>0</v>
      </c>
      <c r="B104" s="132">
        <f t="shared" si="31"/>
        <v>0</v>
      </c>
      <c r="C104" s="132">
        <f>Paca!B113</f>
        <v>0</v>
      </c>
      <c r="D104" s="132">
        <f>'dep04'!B113+'dep05'!B113+'dep06'!B113+'dep13'!B113+'dep83'!B113+'dep84'!B113</f>
        <v>0</v>
      </c>
      <c r="E104" s="135"/>
      <c r="F104" s="131">
        <f t="shared" si="32"/>
        <v>0</v>
      </c>
      <c r="G104" s="132">
        <f t="shared" si="33"/>
        <v>0</v>
      </c>
      <c r="H104" s="132">
        <f>Paca!U113</f>
        <v>0</v>
      </c>
      <c r="I104" s="132">
        <f>'dep04'!U113+'dep05'!U113+'dep06'!U113+'dep13'!U113+'dep83'!U113+'dep84'!U113</f>
        <v>0</v>
      </c>
      <c r="J104" s="135"/>
      <c r="K104" s="131">
        <f t="shared" si="34"/>
        <v>0</v>
      </c>
      <c r="L104" s="132">
        <f t="shared" si="35"/>
        <v>0</v>
      </c>
      <c r="M104" s="132">
        <f>Paca!AN113</f>
        <v>0</v>
      </c>
      <c r="N104" s="132">
        <f>'dep04'!AN113+'dep05'!AN113+'dep06'!AN113+'dep13'!AN113+'dep83'!AN113+'dep84'!AN113</f>
        <v>0</v>
      </c>
    </row>
    <row r="105" spans="1:14" x14ac:dyDescent="0.3">
      <c r="A105" s="131">
        <f>Paca!A114</f>
        <v>0</v>
      </c>
      <c r="B105" s="132">
        <f t="shared" si="31"/>
        <v>0</v>
      </c>
      <c r="C105" s="132">
        <f>Paca!B114</f>
        <v>0</v>
      </c>
      <c r="D105" s="132">
        <f>'dep04'!B114+'dep05'!B114+'dep06'!B114+'dep13'!B114+'dep83'!B114+'dep84'!B114</f>
        <v>0</v>
      </c>
      <c r="E105" s="135"/>
      <c r="F105" s="131">
        <f t="shared" si="32"/>
        <v>0</v>
      </c>
      <c r="G105" s="132">
        <f t="shared" si="33"/>
        <v>0</v>
      </c>
      <c r="H105" s="132">
        <f>Paca!U114</f>
        <v>0</v>
      </c>
      <c r="I105" s="132">
        <f>'dep04'!U114+'dep05'!U114+'dep06'!U114+'dep13'!U114+'dep83'!U114+'dep84'!U114</f>
        <v>0</v>
      </c>
      <c r="J105" s="135"/>
      <c r="K105" s="131">
        <f t="shared" si="34"/>
        <v>0</v>
      </c>
      <c r="L105" s="132">
        <f t="shared" si="35"/>
        <v>0</v>
      </c>
      <c r="M105" s="132">
        <f>Paca!AN114</f>
        <v>0</v>
      </c>
      <c r="N105" s="132">
        <f>'dep04'!AN114+'dep05'!AN114+'dep06'!AN114+'dep13'!AN114+'dep83'!AN114+'dep84'!AN114</f>
        <v>0</v>
      </c>
    </row>
    <row r="106" spans="1:14" x14ac:dyDescent="0.3">
      <c r="A106" s="131">
        <f>Paca!A115</f>
        <v>0</v>
      </c>
      <c r="B106" s="132">
        <f t="shared" si="31"/>
        <v>0</v>
      </c>
      <c r="C106" s="132">
        <f>Paca!B115</f>
        <v>0</v>
      </c>
      <c r="D106" s="132">
        <f>'dep04'!B115+'dep05'!B115+'dep06'!B115+'dep13'!B115+'dep83'!B115+'dep84'!B115</f>
        <v>0</v>
      </c>
      <c r="E106" s="135"/>
      <c r="F106" s="131">
        <f t="shared" si="32"/>
        <v>0</v>
      </c>
      <c r="G106" s="132">
        <f t="shared" si="33"/>
        <v>0</v>
      </c>
      <c r="H106" s="132">
        <f>Paca!U115</f>
        <v>0</v>
      </c>
      <c r="I106" s="132">
        <f>'dep04'!U115+'dep05'!U115+'dep06'!U115+'dep13'!U115+'dep83'!U115+'dep84'!U115</f>
        <v>0</v>
      </c>
      <c r="J106" s="135"/>
      <c r="K106" s="131">
        <f t="shared" si="34"/>
        <v>0</v>
      </c>
      <c r="L106" s="132">
        <f t="shared" si="35"/>
        <v>0</v>
      </c>
      <c r="M106" s="132">
        <f>Paca!AN115</f>
        <v>0</v>
      </c>
      <c r="N106" s="132">
        <f>'dep04'!AN115+'dep05'!AN115+'dep06'!AN115+'dep13'!AN115+'dep83'!AN115+'dep84'!AN115</f>
        <v>0</v>
      </c>
    </row>
    <row r="107" spans="1:14" x14ac:dyDescent="0.3">
      <c r="A107" s="131">
        <f>Paca!A116</f>
        <v>0</v>
      </c>
      <c r="B107" s="132">
        <f t="shared" si="31"/>
        <v>0</v>
      </c>
      <c r="C107" s="132">
        <f>Paca!B116</f>
        <v>0</v>
      </c>
      <c r="D107" s="132">
        <f>'dep04'!B116+'dep05'!B116+'dep06'!B116+'dep13'!B116+'dep83'!B116+'dep84'!B116</f>
        <v>0</v>
      </c>
      <c r="E107" s="135"/>
      <c r="F107" s="131">
        <f t="shared" si="32"/>
        <v>0</v>
      </c>
      <c r="G107" s="132">
        <f t="shared" si="33"/>
        <v>0</v>
      </c>
      <c r="H107" s="132">
        <f>Paca!U116</f>
        <v>0</v>
      </c>
      <c r="I107" s="132">
        <f>'dep04'!U116+'dep05'!U116+'dep06'!U116+'dep13'!U116+'dep83'!U116+'dep84'!U116</f>
        <v>0</v>
      </c>
      <c r="J107" s="135"/>
      <c r="K107" s="131">
        <f t="shared" si="34"/>
        <v>0</v>
      </c>
      <c r="L107" s="132">
        <f t="shared" si="35"/>
        <v>0</v>
      </c>
      <c r="M107" s="132">
        <f>Paca!AN116</f>
        <v>0</v>
      </c>
      <c r="N107" s="132">
        <f>'dep04'!AN116+'dep05'!AN116+'dep06'!AN116+'dep13'!AN116+'dep83'!AN116+'dep84'!AN116</f>
        <v>0</v>
      </c>
    </row>
    <row r="108" spans="1:14" x14ac:dyDescent="0.3">
      <c r="A108" s="131">
        <f>Paca!A117</f>
        <v>0</v>
      </c>
      <c r="B108" s="132">
        <f t="shared" si="31"/>
        <v>0</v>
      </c>
      <c r="C108" s="132">
        <f>Paca!B117</f>
        <v>0</v>
      </c>
      <c r="D108" s="132">
        <f>'dep04'!B117+'dep05'!B117+'dep06'!B117+'dep13'!B117+'dep83'!B117+'dep84'!B117</f>
        <v>0</v>
      </c>
      <c r="E108" s="135"/>
      <c r="F108" s="131">
        <f t="shared" si="32"/>
        <v>0</v>
      </c>
      <c r="G108" s="132">
        <f t="shared" si="33"/>
        <v>0</v>
      </c>
      <c r="H108" s="132">
        <f>Paca!U117</f>
        <v>0</v>
      </c>
      <c r="I108" s="132">
        <f>'dep04'!U117+'dep05'!U117+'dep06'!U117+'dep13'!U117+'dep83'!U117+'dep84'!U117</f>
        <v>0</v>
      </c>
      <c r="J108" s="135"/>
      <c r="K108" s="131">
        <f t="shared" si="34"/>
        <v>0</v>
      </c>
      <c r="L108" s="132">
        <f t="shared" si="35"/>
        <v>0</v>
      </c>
      <c r="M108" s="132">
        <f>Paca!AN117</f>
        <v>0</v>
      </c>
      <c r="N108" s="132">
        <f>'dep04'!AN117+'dep05'!AN117+'dep06'!AN117+'dep13'!AN117+'dep83'!AN117+'dep84'!AN117</f>
        <v>0</v>
      </c>
    </row>
  </sheetData>
  <mergeCells count="3">
    <mergeCell ref="B1:D1"/>
    <mergeCell ref="L1:N1"/>
    <mergeCell ref="G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zoomScaleNormal="100" workbookViewId="0">
      <selection activeCell="I60" sqref="I60"/>
    </sheetView>
  </sheetViews>
  <sheetFormatPr baseColWidth="10" defaultColWidth="11.44140625" defaultRowHeight="14.4" x14ac:dyDescent="0.3"/>
  <cols>
    <col min="1" max="1" width="20.88671875" style="10" bestFit="1" customWidth="1"/>
    <col min="2" max="16384" width="11.44140625" style="10"/>
  </cols>
  <sheetData>
    <row r="1" spans="1:11" ht="18.75" customHeight="1" x14ac:dyDescent="0.3">
      <c r="A1" s="170" t="s">
        <v>73</v>
      </c>
      <c r="B1" s="170"/>
      <c r="C1" s="170"/>
      <c r="D1" s="170"/>
      <c r="E1" s="170"/>
      <c r="F1" s="170"/>
      <c r="G1" s="170"/>
      <c r="H1" s="170"/>
      <c r="I1" s="170"/>
      <c r="J1" s="170"/>
      <c r="K1" s="170"/>
    </row>
    <row r="2" spans="1:11" ht="18.75" customHeight="1" x14ac:dyDescent="0.3">
      <c r="A2" s="170"/>
      <c r="B2" s="170"/>
      <c r="C2" s="170"/>
      <c r="D2" s="170"/>
      <c r="E2" s="170"/>
      <c r="F2" s="170"/>
      <c r="G2" s="170"/>
      <c r="H2" s="170"/>
      <c r="I2" s="170"/>
      <c r="J2" s="170"/>
      <c r="K2" s="170"/>
    </row>
    <row r="3" spans="1:11" ht="18.75" customHeight="1" x14ac:dyDescent="0.3">
      <c r="A3" s="170"/>
      <c r="B3" s="170"/>
      <c r="C3" s="170"/>
      <c r="D3" s="170"/>
      <c r="E3" s="170"/>
      <c r="F3" s="170"/>
      <c r="G3" s="170"/>
      <c r="H3" s="170"/>
      <c r="I3" s="170"/>
      <c r="J3" s="170"/>
      <c r="K3" s="170"/>
    </row>
    <row r="4" spans="1:11" s="11" customFormat="1" ht="20.25" customHeight="1" x14ac:dyDescent="0.3">
      <c r="A4" s="171" t="s">
        <v>7</v>
      </c>
      <c r="B4" s="171"/>
      <c r="C4" s="171"/>
      <c r="D4" s="171"/>
      <c r="E4" s="171"/>
      <c r="F4" s="171"/>
      <c r="G4" s="171"/>
      <c r="H4" s="171"/>
      <c r="I4" s="171"/>
      <c r="J4" s="171"/>
      <c r="K4" s="171"/>
    </row>
    <row r="5" spans="1:11" ht="54.75" customHeight="1" x14ac:dyDescent="0.3">
      <c r="A5" s="12" t="s">
        <v>15</v>
      </c>
      <c r="B5" s="172" t="s">
        <v>75</v>
      </c>
      <c r="C5" s="172"/>
      <c r="D5" s="172"/>
      <c r="E5" s="172"/>
      <c r="F5" s="172"/>
      <c r="G5" s="172"/>
      <c r="H5" s="172"/>
      <c r="I5" s="172"/>
      <c r="J5" s="172"/>
      <c r="K5" s="172"/>
    </row>
    <row r="6" spans="1:11" ht="99" customHeight="1" x14ac:dyDescent="0.3">
      <c r="A6" s="110" t="s">
        <v>102</v>
      </c>
      <c r="B6" s="173" t="s">
        <v>119</v>
      </c>
      <c r="C6" s="173"/>
      <c r="D6" s="173"/>
      <c r="E6" s="173"/>
      <c r="F6" s="173"/>
      <c r="G6" s="173"/>
      <c r="H6" s="173"/>
      <c r="I6" s="173"/>
      <c r="J6" s="173"/>
      <c r="K6" s="173"/>
    </row>
    <row r="7" spans="1:11" ht="62.25" customHeight="1" x14ac:dyDescent="0.3">
      <c r="A7" s="109" t="s">
        <v>103</v>
      </c>
      <c r="B7" s="174" t="s">
        <v>104</v>
      </c>
      <c r="C7" s="175"/>
      <c r="D7" s="175"/>
      <c r="E7" s="175"/>
      <c r="F7" s="175"/>
      <c r="G7" s="175"/>
      <c r="H7" s="175"/>
      <c r="I7" s="175"/>
      <c r="J7" s="175"/>
      <c r="K7" s="175"/>
    </row>
    <row r="8" spans="1:11" ht="62.25" customHeight="1" x14ac:dyDescent="0.3">
      <c r="A8" s="13" t="s">
        <v>16</v>
      </c>
      <c r="B8" s="174" t="s">
        <v>105</v>
      </c>
      <c r="C8" s="175"/>
      <c r="D8" s="175"/>
      <c r="E8" s="175"/>
      <c r="F8" s="175"/>
      <c r="G8" s="175"/>
      <c r="H8" s="175"/>
      <c r="I8" s="175"/>
      <c r="J8" s="175"/>
      <c r="K8" s="175"/>
    </row>
    <row r="9" spans="1:11" ht="62.25" customHeight="1" x14ac:dyDescent="0.3">
      <c r="A9" s="13" t="s">
        <v>17</v>
      </c>
      <c r="B9" s="174" t="s">
        <v>106</v>
      </c>
      <c r="C9" s="175"/>
      <c r="D9" s="175"/>
      <c r="E9" s="175"/>
      <c r="F9" s="175"/>
      <c r="G9" s="175"/>
      <c r="H9" s="175"/>
      <c r="I9" s="175"/>
      <c r="J9" s="175"/>
      <c r="K9" s="175"/>
    </row>
    <row r="10" spans="1:11" ht="62.25" customHeight="1" x14ac:dyDescent="0.3">
      <c r="A10" s="13" t="s">
        <v>18</v>
      </c>
      <c r="B10" s="174" t="s">
        <v>107</v>
      </c>
      <c r="C10" s="175"/>
      <c r="D10" s="175"/>
      <c r="E10" s="175"/>
      <c r="F10" s="175"/>
      <c r="G10" s="175"/>
      <c r="H10" s="175"/>
      <c r="I10" s="175"/>
      <c r="J10" s="175"/>
      <c r="K10" s="175"/>
    </row>
    <row r="11" spans="1:11" ht="62.25" customHeight="1" x14ac:dyDescent="0.3">
      <c r="A11" s="13" t="s">
        <v>19</v>
      </c>
      <c r="B11" s="174" t="s">
        <v>108</v>
      </c>
      <c r="C11" s="175"/>
      <c r="D11" s="175"/>
      <c r="E11" s="175"/>
      <c r="F11" s="175"/>
      <c r="G11" s="175"/>
      <c r="H11" s="175"/>
      <c r="I11" s="175"/>
      <c r="J11" s="175"/>
      <c r="K11" s="175"/>
    </row>
    <row r="12" spans="1:11" ht="62.25" customHeight="1" x14ac:dyDescent="0.3">
      <c r="A12" s="13" t="s">
        <v>20</v>
      </c>
      <c r="B12" s="174" t="s">
        <v>109</v>
      </c>
      <c r="C12" s="175"/>
      <c r="D12" s="175"/>
      <c r="E12" s="175"/>
      <c r="F12" s="175"/>
      <c r="G12" s="175"/>
      <c r="H12" s="175"/>
      <c r="I12" s="175"/>
      <c r="J12" s="175"/>
      <c r="K12" s="175"/>
    </row>
    <row r="13" spans="1:11" ht="62.25" customHeight="1" x14ac:dyDescent="0.3">
      <c r="A13" s="13" t="s">
        <v>21</v>
      </c>
      <c r="B13" s="174" t="s">
        <v>110</v>
      </c>
      <c r="C13" s="175"/>
      <c r="D13" s="175"/>
      <c r="E13" s="175"/>
      <c r="F13" s="175"/>
      <c r="G13" s="175"/>
      <c r="H13" s="175"/>
      <c r="I13" s="175"/>
      <c r="J13" s="175"/>
      <c r="K13" s="175"/>
    </row>
    <row r="14" spans="1:11" ht="62.25" customHeight="1" x14ac:dyDescent="0.3">
      <c r="A14" s="13" t="s">
        <v>22</v>
      </c>
      <c r="B14" s="174" t="s">
        <v>111</v>
      </c>
      <c r="C14" s="175"/>
      <c r="D14" s="175"/>
      <c r="E14" s="175"/>
      <c r="F14" s="175"/>
      <c r="G14" s="175"/>
      <c r="H14" s="175"/>
      <c r="I14" s="175"/>
      <c r="J14" s="175"/>
      <c r="K14" s="175"/>
    </row>
  </sheetData>
  <mergeCells count="12">
    <mergeCell ref="A1:K3"/>
    <mergeCell ref="A4:K4"/>
    <mergeCell ref="B5:K5"/>
    <mergeCell ref="B6:K6"/>
    <mergeCell ref="B14:K14"/>
    <mergeCell ref="B8:K8"/>
    <mergeCell ref="B9:K9"/>
    <mergeCell ref="B13:K13"/>
    <mergeCell ref="B10:K10"/>
    <mergeCell ref="B11:K11"/>
    <mergeCell ref="B12:K12"/>
    <mergeCell ref="B7:K7"/>
  </mergeCells>
  <phoneticPr fontId="26" type="noConversion"/>
  <hyperlinks>
    <hyperlink ref="A6" location="Synthèse!A1" display="Synthèse Paca" xr:uid="{00000000-0004-0000-0100-000000000000}"/>
    <hyperlink ref="A5" location="'A LIRE'!A1" display="A LIRE" xr:uid="{00000000-0004-0000-0100-000001000000}"/>
    <hyperlink ref="A9" location="'dep04'!A1" display="France métro" xr:uid="{00000000-0004-0000-0100-000002000000}"/>
    <hyperlink ref="A10" location="'dep05'!A1" display="dep05" xr:uid="{00000000-0004-0000-0100-000003000000}"/>
    <hyperlink ref="A8" location="Paca!A1" display="France métro" xr:uid="{00000000-0004-0000-0100-000004000000}"/>
    <hyperlink ref="A11" location="'dep06'!A1" display="dep06" xr:uid="{00000000-0004-0000-0100-000005000000}"/>
    <hyperlink ref="A12" location="'dep13'!A1" display="dep13" xr:uid="{00000000-0004-0000-0100-000006000000}"/>
    <hyperlink ref="A13" location="'dep83'!A1" display="dep83" xr:uid="{00000000-0004-0000-0100-000007000000}"/>
    <hyperlink ref="A14" location="'dep84'!A1" display="dep84" xr:uid="{00000000-0004-0000-0100-000008000000}"/>
    <hyperlink ref="A7" location="'France métro'!A1" display="France métro." xr:uid="{00000000-0004-0000-0100-000009000000}"/>
  </hyperlinks>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Direccte Paca - rubrique "Etudes et statistiques"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zoomScaleNormal="100" zoomScaleSheetLayoutView="100" workbookViewId="0">
      <selection activeCell="N6" sqref="N6"/>
    </sheetView>
  </sheetViews>
  <sheetFormatPr baseColWidth="10" defaultColWidth="11.44140625" defaultRowHeight="12.75" customHeight="1" x14ac:dyDescent="0.2"/>
  <cols>
    <col min="1" max="1" width="20.88671875" style="7" customWidth="1"/>
    <col min="2" max="16384" width="11.44140625" style="1"/>
  </cols>
  <sheetData>
    <row r="1" spans="1:11" ht="19.5" customHeight="1" x14ac:dyDescent="0.2">
      <c r="A1" s="177" t="s">
        <v>72</v>
      </c>
      <c r="B1" s="177"/>
      <c r="C1" s="177"/>
      <c r="D1" s="177"/>
      <c r="E1" s="177"/>
      <c r="F1" s="177"/>
      <c r="G1" s="177"/>
      <c r="H1" s="177"/>
      <c r="I1" s="177"/>
      <c r="J1" s="177"/>
      <c r="K1" s="177"/>
    </row>
    <row r="2" spans="1:11" ht="22.5" customHeight="1" x14ac:dyDescent="0.2">
      <c r="A2" s="177"/>
      <c r="B2" s="177"/>
      <c r="C2" s="177"/>
      <c r="D2" s="177"/>
      <c r="E2" s="177"/>
      <c r="F2" s="177"/>
      <c r="G2" s="177"/>
      <c r="H2" s="177"/>
      <c r="I2" s="177"/>
      <c r="J2" s="177"/>
      <c r="K2" s="177"/>
    </row>
    <row r="3" spans="1:11" s="2" customFormat="1" ht="18.75" customHeight="1" x14ac:dyDescent="0.3">
      <c r="A3" s="177"/>
      <c r="B3" s="177"/>
      <c r="C3" s="177"/>
      <c r="D3" s="177"/>
      <c r="E3" s="177"/>
      <c r="F3" s="177"/>
      <c r="G3" s="177"/>
      <c r="H3" s="177"/>
      <c r="I3" s="177"/>
      <c r="J3" s="177"/>
      <c r="K3" s="177"/>
    </row>
    <row r="4" spans="1:11" s="3" customFormat="1" ht="21" customHeight="1" x14ac:dyDescent="0.3">
      <c r="A4" s="171" t="s">
        <v>70</v>
      </c>
      <c r="B4" s="171"/>
      <c r="C4" s="171"/>
      <c r="D4" s="171"/>
      <c r="E4" s="171"/>
      <c r="F4" s="171"/>
      <c r="G4" s="171"/>
      <c r="H4" s="171"/>
      <c r="I4" s="171"/>
      <c r="J4" s="171"/>
      <c r="K4" s="171"/>
    </row>
    <row r="5" spans="1:11" s="3" customFormat="1" ht="15.75" customHeight="1" x14ac:dyDescent="0.3">
      <c r="A5" s="38"/>
      <c r="B5" s="38"/>
      <c r="C5" s="38"/>
      <c r="D5" s="38"/>
      <c r="E5" s="38"/>
      <c r="F5" s="38"/>
      <c r="G5" s="38"/>
      <c r="H5" s="38"/>
      <c r="I5" s="38"/>
      <c r="J5" s="38"/>
      <c r="K5" s="38"/>
    </row>
    <row r="6" spans="1:11" s="3" customFormat="1" ht="93" customHeight="1" x14ac:dyDescent="0.3">
      <c r="A6" s="178" t="s">
        <v>124</v>
      </c>
      <c r="B6" s="178"/>
      <c r="C6" s="178"/>
      <c r="D6" s="178"/>
      <c r="E6" s="178"/>
      <c r="F6" s="178"/>
      <c r="G6" s="178"/>
      <c r="H6" s="178"/>
      <c r="I6" s="178"/>
      <c r="J6" s="178"/>
      <c r="K6" s="178"/>
    </row>
    <row r="7" spans="1:11" s="3" customFormat="1" ht="18" customHeight="1" x14ac:dyDescent="0.3">
      <c r="A7" s="39"/>
      <c r="B7" s="39"/>
      <c r="C7" s="39"/>
      <c r="D7" s="39"/>
      <c r="E7" s="39"/>
      <c r="F7" s="39"/>
      <c r="G7" s="39"/>
      <c r="H7" s="39"/>
      <c r="I7" s="39"/>
      <c r="J7" s="39"/>
      <c r="K7" s="39"/>
    </row>
    <row r="8" spans="1:11" s="3" customFormat="1" ht="21" customHeight="1" x14ac:dyDescent="0.3">
      <c r="A8" s="171" t="s">
        <v>28</v>
      </c>
      <c r="B8" s="171"/>
      <c r="C8" s="171"/>
      <c r="D8" s="171"/>
      <c r="E8" s="171"/>
      <c r="F8" s="171"/>
      <c r="G8" s="171"/>
      <c r="H8" s="171"/>
      <c r="I8" s="171"/>
      <c r="J8" s="171"/>
      <c r="K8" s="171"/>
    </row>
    <row r="9" spans="1:11" s="4" customFormat="1" ht="9.6" customHeight="1" x14ac:dyDescent="0.3">
      <c r="A9" s="38"/>
      <c r="B9" s="38"/>
      <c r="C9" s="38"/>
      <c r="D9" s="38"/>
      <c r="E9" s="38"/>
      <c r="F9" s="38"/>
      <c r="G9" s="38"/>
      <c r="H9" s="38"/>
      <c r="I9" s="38"/>
      <c r="J9" s="38"/>
      <c r="K9" s="38"/>
    </row>
    <row r="10" spans="1:11" s="4" customFormat="1" ht="15.6" x14ac:dyDescent="0.3">
      <c r="A10" s="179" t="s">
        <v>131</v>
      </c>
      <c r="B10" s="179"/>
      <c r="C10" s="179"/>
      <c r="D10" s="179"/>
      <c r="E10" s="179"/>
      <c r="F10" s="179"/>
      <c r="G10" s="179"/>
      <c r="H10" s="179"/>
      <c r="I10" s="179"/>
      <c r="J10" s="179"/>
      <c r="K10" s="179"/>
    </row>
    <row r="11" spans="1:11" s="10" customFormat="1" ht="93.75" customHeight="1" x14ac:dyDescent="0.3">
      <c r="A11" s="176" t="s">
        <v>132</v>
      </c>
      <c r="B11" s="176"/>
      <c r="C11" s="176"/>
      <c r="D11" s="176"/>
      <c r="E11" s="176"/>
      <c r="F11" s="176"/>
      <c r="G11" s="176"/>
      <c r="H11" s="176"/>
      <c r="I11" s="176"/>
      <c r="J11" s="176"/>
      <c r="K11" s="176"/>
    </row>
    <row r="12" spans="1:11" s="5" customFormat="1" ht="21" customHeight="1" x14ac:dyDescent="0.3">
      <c r="A12" s="171" t="s">
        <v>6</v>
      </c>
      <c r="B12" s="171"/>
      <c r="C12" s="171"/>
      <c r="D12" s="171"/>
      <c r="E12" s="171"/>
      <c r="F12" s="171"/>
      <c r="G12" s="171"/>
      <c r="H12" s="171"/>
      <c r="I12" s="171"/>
      <c r="J12" s="171"/>
      <c r="K12" s="171"/>
    </row>
    <row r="13" spans="1:11" s="3" customFormat="1" ht="48" customHeight="1" x14ac:dyDescent="0.3">
      <c r="A13" s="180" t="s">
        <v>99</v>
      </c>
      <c r="B13" s="181"/>
      <c r="C13" s="181"/>
      <c r="D13" s="181"/>
      <c r="E13" s="181"/>
      <c r="F13" s="181"/>
      <c r="G13" s="181"/>
      <c r="H13" s="181"/>
      <c r="I13" s="181"/>
      <c r="J13" s="181"/>
      <c r="K13" s="181"/>
    </row>
    <row r="14" spans="1:11" s="3" customFormat="1" ht="48" customHeight="1" x14ac:dyDescent="0.3">
      <c r="A14" s="180" t="s">
        <v>125</v>
      </c>
      <c r="B14" s="182"/>
      <c r="C14" s="182"/>
      <c r="D14" s="182"/>
      <c r="E14" s="182"/>
      <c r="F14" s="182"/>
      <c r="G14" s="182"/>
      <c r="H14" s="182"/>
      <c r="I14" s="182"/>
      <c r="J14" s="182"/>
      <c r="K14" s="182"/>
    </row>
    <row r="15" spans="1:11" s="3" customFormat="1" ht="32.25" customHeight="1" x14ac:dyDescent="0.3">
      <c r="A15" s="180" t="s">
        <v>98</v>
      </c>
      <c r="B15" s="182"/>
      <c r="C15" s="182"/>
      <c r="D15" s="182"/>
      <c r="E15" s="182"/>
      <c r="F15" s="182"/>
      <c r="G15" s="182"/>
      <c r="H15" s="182"/>
      <c r="I15" s="182"/>
      <c r="J15" s="182"/>
      <c r="K15" s="182"/>
    </row>
    <row r="16" spans="1:11" s="3" customFormat="1" ht="10.199999999999999" x14ac:dyDescent="0.2">
      <c r="A16" s="66"/>
      <c r="B16" s="67"/>
      <c r="C16" s="67"/>
      <c r="D16" s="67"/>
      <c r="E16" s="67"/>
      <c r="F16" s="67"/>
      <c r="G16" s="67"/>
      <c r="H16" s="67"/>
      <c r="I16" s="67"/>
      <c r="J16" s="67"/>
      <c r="K16" s="67"/>
    </row>
    <row r="17" spans="1:11" s="3" customFormat="1" ht="18" customHeight="1" x14ac:dyDescent="0.3">
      <c r="A17" s="171" t="s">
        <v>69</v>
      </c>
      <c r="B17" s="171"/>
      <c r="C17" s="171"/>
      <c r="D17" s="171"/>
      <c r="E17" s="171"/>
      <c r="F17" s="171"/>
      <c r="G17" s="171"/>
      <c r="H17" s="171"/>
      <c r="I17" s="171"/>
      <c r="J17" s="171"/>
      <c r="K17" s="171"/>
    </row>
    <row r="18" spans="1:11" s="3" customFormat="1" ht="143.25" customHeight="1" x14ac:dyDescent="0.3">
      <c r="A18" s="176" t="s">
        <v>100</v>
      </c>
      <c r="B18" s="176"/>
      <c r="C18" s="176"/>
      <c r="D18" s="176"/>
      <c r="E18" s="176"/>
      <c r="F18" s="176"/>
      <c r="G18" s="176"/>
      <c r="H18" s="176"/>
      <c r="I18" s="176"/>
      <c r="J18" s="176"/>
      <c r="K18" s="176"/>
    </row>
    <row r="19" spans="1:11" s="3" customFormat="1" ht="18" customHeight="1" x14ac:dyDescent="0.3">
      <c r="A19" s="39"/>
      <c r="B19" s="39"/>
      <c r="C19" s="39"/>
      <c r="D19" s="39"/>
      <c r="E19" s="39"/>
      <c r="F19" s="39"/>
      <c r="G19" s="39"/>
      <c r="H19" s="39"/>
      <c r="I19" s="39"/>
      <c r="J19" s="39"/>
      <c r="K19" s="39"/>
    </row>
    <row r="20" spans="1:11" ht="12.75" customHeight="1" x14ac:dyDescent="0.2">
      <c r="A20" s="6"/>
      <c r="B20" s="3"/>
      <c r="C20" s="3"/>
      <c r="D20" s="3"/>
      <c r="E20" s="3"/>
      <c r="F20" s="3"/>
      <c r="G20" s="3"/>
      <c r="H20" s="3"/>
      <c r="I20" s="3"/>
      <c r="J20" s="3"/>
      <c r="K20" s="3"/>
    </row>
    <row r="21" spans="1:11" ht="12.75" customHeight="1" x14ac:dyDescent="0.2">
      <c r="A21" s="6"/>
      <c r="B21" s="3"/>
      <c r="C21" s="3"/>
      <c r="D21" s="3"/>
      <c r="E21" s="3"/>
      <c r="F21" s="3"/>
      <c r="G21" s="3"/>
      <c r="H21" s="3"/>
      <c r="I21" s="3"/>
      <c r="J21" s="3"/>
      <c r="K21" s="3"/>
    </row>
    <row r="22" spans="1:11" ht="12.75" customHeight="1" x14ac:dyDescent="0.2">
      <c r="A22" s="6"/>
      <c r="B22" s="3"/>
      <c r="C22" s="3"/>
      <c r="D22" s="3"/>
      <c r="E22" s="3"/>
      <c r="F22" s="3"/>
      <c r="G22" s="3"/>
      <c r="H22" s="3"/>
      <c r="I22" s="3"/>
      <c r="J22" s="3"/>
      <c r="K22" s="3"/>
    </row>
    <row r="23" spans="1:11" ht="12.75" customHeight="1" x14ac:dyDescent="0.2">
      <c r="A23" s="6"/>
      <c r="B23" s="3"/>
      <c r="C23" s="3"/>
      <c r="D23" s="3"/>
      <c r="E23" s="3"/>
      <c r="F23" s="3"/>
      <c r="G23" s="3"/>
      <c r="H23" s="3"/>
      <c r="I23" s="3"/>
      <c r="J23" s="3"/>
      <c r="K23" s="3"/>
    </row>
    <row r="24" spans="1:11" ht="12.75" customHeight="1" x14ac:dyDescent="0.2">
      <c r="A24" s="6"/>
      <c r="B24" s="3"/>
      <c r="C24" s="3"/>
      <c r="D24" s="3"/>
      <c r="E24" s="3"/>
      <c r="F24" s="3"/>
      <c r="G24" s="3"/>
      <c r="H24" s="3"/>
      <c r="I24" s="3"/>
      <c r="J24" s="3"/>
      <c r="K24" s="3"/>
    </row>
    <row r="25" spans="1:11" ht="12.75" customHeight="1" x14ac:dyDescent="0.2">
      <c r="A25" s="6"/>
      <c r="B25" s="3"/>
      <c r="C25" s="3"/>
      <c r="D25" s="3"/>
      <c r="E25" s="3"/>
      <c r="F25" s="3"/>
      <c r="G25" s="3"/>
      <c r="H25" s="3"/>
      <c r="I25" s="3"/>
      <c r="J25" s="3"/>
      <c r="K25" s="3"/>
    </row>
    <row r="26" spans="1:11" ht="12.75" customHeight="1" x14ac:dyDescent="0.2">
      <c r="A26" s="6"/>
      <c r="B26" s="3"/>
      <c r="C26" s="3"/>
      <c r="D26" s="3"/>
      <c r="E26" s="3"/>
      <c r="F26" s="3"/>
      <c r="G26" s="3"/>
      <c r="H26" s="3"/>
      <c r="I26" s="3"/>
      <c r="J26" s="3"/>
      <c r="K26" s="3"/>
    </row>
    <row r="27" spans="1:11" ht="12.75" customHeight="1" x14ac:dyDescent="0.2">
      <c r="A27" s="6"/>
      <c r="B27" s="3"/>
      <c r="C27" s="3"/>
      <c r="D27" s="3"/>
      <c r="E27" s="3"/>
      <c r="F27" s="3"/>
      <c r="G27" s="3"/>
      <c r="H27" s="3"/>
      <c r="I27" s="3"/>
      <c r="J27" s="3"/>
      <c r="K27" s="3"/>
    </row>
  </sheetData>
  <mergeCells count="12">
    <mergeCell ref="A12:K12"/>
    <mergeCell ref="A17:K17"/>
    <mergeCell ref="A18:K18"/>
    <mergeCell ref="A11:K11"/>
    <mergeCell ref="A1:K3"/>
    <mergeCell ref="A4:K4"/>
    <mergeCell ref="A6:K6"/>
    <mergeCell ref="A8:K8"/>
    <mergeCell ref="A10:K10"/>
    <mergeCell ref="A13:K13"/>
    <mergeCell ref="A14:K14"/>
    <mergeCell ref="A15:K15"/>
  </mergeCells>
  <phoneticPr fontId="0" type="noConversion"/>
  <pageMargins left="0.7" right="0.7" top="0.75" bottom="0.75" header="0.3" footer="0.3"/>
  <pageSetup paperSize="9" scale="64" orientation="portrait" r:id="rId1"/>
  <headerFooter>
    <oddFooter>&amp;LExtrait du tableau de bord des indicateurs clés de la Dreets Paca - rubrique "Etudes et statistiques" : &amp;Uhttps://paca.dreets.gouv.fr/Les-indicateurs-cles-de-la-Dreets-Paca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9"/>
  <sheetViews>
    <sheetView zoomScaleNormal="100" workbookViewId="0">
      <selection activeCell="A20" sqref="A20:F20"/>
    </sheetView>
  </sheetViews>
  <sheetFormatPr baseColWidth="10" defaultColWidth="11.44140625" defaultRowHeight="14.4" x14ac:dyDescent="0.3"/>
  <cols>
    <col min="1" max="1" width="53.33203125" style="14" customWidth="1"/>
    <col min="2" max="2" width="14.33203125" style="14" customWidth="1"/>
    <col min="3" max="4" width="13.5546875" style="14" customWidth="1"/>
    <col min="5" max="5" width="14.33203125" style="14" customWidth="1"/>
    <col min="6" max="6" width="13.5546875" style="14" customWidth="1"/>
    <col min="7" max="16384" width="11.44140625" style="14"/>
  </cols>
  <sheetData>
    <row r="1" spans="1:6" ht="19.5" customHeight="1" x14ac:dyDescent="0.3">
      <c r="A1" s="186" t="s">
        <v>74</v>
      </c>
      <c r="B1" s="186"/>
      <c r="C1" s="186"/>
      <c r="D1" s="186"/>
      <c r="E1" s="186"/>
      <c r="F1" s="186"/>
    </row>
    <row r="2" spans="1:6" ht="19.5" customHeight="1" x14ac:dyDescent="0.3">
      <c r="A2" s="186"/>
      <c r="B2" s="186"/>
      <c r="C2" s="186"/>
      <c r="D2" s="186"/>
      <c r="E2" s="186"/>
      <c r="F2" s="186"/>
    </row>
    <row r="3" spans="1:6" ht="15" customHeight="1" x14ac:dyDescent="0.3">
      <c r="A3" s="187" t="s">
        <v>134</v>
      </c>
      <c r="B3" s="187"/>
      <c r="C3" s="187"/>
      <c r="D3" s="187"/>
      <c r="E3" s="187"/>
      <c r="F3" s="187"/>
    </row>
    <row r="4" spans="1:6" ht="18" customHeight="1" x14ac:dyDescent="0.3">
      <c r="A4" s="15"/>
      <c r="B4" s="15"/>
      <c r="C4" s="15"/>
      <c r="D4" s="15"/>
      <c r="E4" s="15"/>
      <c r="F4" s="15"/>
    </row>
    <row r="5" spans="1:6" ht="25.5" customHeight="1" thickBot="1" x14ac:dyDescent="0.35">
      <c r="A5" s="189" t="s">
        <v>96</v>
      </c>
      <c r="B5" s="189"/>
      <c r="C5" s="189"/>
      <c r="D5" s="189"/>
      <c r="E5" s="190"/>
      <c r="F5" s="190"/>
    </row>
    <row r="6" spans="1:6" ht="15" customHeight="1" x14ac:dyDescent="0.3">
      <c r="A6" s="200"/>
      <c r="B6" s="191" t="s">
        <v>101</v>
      </c>
      <c r="C6" s="192"/>
      <c r="D6" s="193"/>
      <c r="E6" s="191" t="s">
        <v>77</v>
      </c>
      <c r="F6" s="197"/>
    </row>
    <row r="7" spans="1:6" ht="15" thickBot="1" x14ac:dyDescent="0.35">
      <c r="A7" s="201"/>
      <c r="B7" s="194"/>
      <c r="C7" s="195"/>
      <c r="D7" s="196"/>
      <c r="E7" s="198"/>
      <c r="F7" s="199"/>
    </row>
    <row r="8" spans="1:6" ht="15" thickBot="1" x14ac:dyDescent="0.35">
      <c r="A8" s="202"/>
      <c r="B8" s="36" t="s">
        <v>135</v>
      </c>
      <c r="C8" s="36" t="s">
        <v>136</v>
      </c>
      <c r="D8" s="36" t="s">
        <v>137</v>
      </c>
      <c r="E8" s="16" t="s">
        <v>23</v>
      </c>
      <c r="F8" s="16" t="s">
        <v>24</v>
      </c>
    </row>
    <row r="9" spans="1:6" ht="15" customHeight="1" thickBot="1" x14ac:dyDescent="0.35">
      <c r="A9" s="17" t="s">
        <v>1</v>
      </c>
      <c r="B9" s="18">
        <v>1978.753231248</v>
      </c>
      <c r="C9" s="27">
        <v>1971.8189104249998</v>
      </c>
      <c r="D9" s="27">
        <v>1520.2829359939999</v>
      </c>
      <c r="E9" s="19">
        <v>0.3516712810866407</v>
      </c>
      <c r="F9" s="19">
        <v>30.156905954761683</v>
      </c>
    </row>
    <row r="10" spans="1:6" ht="15" customHeight="1" thickBot="1" x14ac:dyDescent="0.35">
      <c r="A10" s="20" t="s">
        <v>2</v>
      </c>
      <c r="B10" s="21">
        <v>1329.5400094010001</v>
      </c>
      <c r="C10" s="28">
        <v>1321.5206357</v>
      </c>
      <c r="D10" s="28">
        <v>1409.585616605</v>
      </c>
      <c r="E10" s="22">
        <v>0.60682924536796801</v>
      </c>
      <c r="F10" s="22">
        <v>-5.6786623147298094</v>
      </c>
    </row>
    <row r="11" spans="1:6" ht="15" customHeight="1" thickBot="1" x14ac:dyDescent="0.35">
      <c r="A11" s="17" t="s">
        <v>3</v>
      </c>
      <c r="B11" s="18">
        <v>7642.9718485900003</v>
      </c>
      <c r="C11" s="27">
        <v>7567.7770458049999</v>
      </c>
      <c r="D11" s="27">
        <v>7911.8749215890002</v>
      </c>
      <c r="E11" s="19">
        <v>0.99361810383515881</v>
      </c>
      <c r="F11" s="19">
        <v>-3.39872755401186</v>
      </c>
    </row>
    <row r="12" spans="1:6" s="23" customFormat="1" ht="15" customHeight="1" thickBot="1" x14ac:dyDescent="0.35">
      <c r="A12" s="20" t="s">
        <v>4</v>
      </c>
      <c r="B12" s="21">
        <v>26890.982198946003</v>
      </c>
      <c r="C12" s="28">
        <v>27196.333632141999</v>
      </c>
      <c r="D12" s="28">
        <v>26488.539568710003</v>
      </c>
      <c r="E12" s="22">
        <v>-1.1227669042679911</v>
      </c>
      <c r="F12" s="22">
        <v>1.5193084888356578</v>
      </c>
    </row>
    <row r="13" spans="1:6" s="23" customFormat="1" ht="14.25" customHeight="1" thickBot="1" x14ac:dyDescent="0.35">
      <c r="A13" s="17" t="s">
        <v>8</v>
      </c>
      <c r="B13" s="18">
        <v>7163.2292353020002</v>
      </c>
      <c r="C13" s="27">
        <v>7268.2877098810004</v>
      </c>
      <c r="D13" s="27">
        <v>7532.7847189669992</v>
      </c>
      <c r="E13" s="19">
        <v>-1.4454363774864976</v>
      </c>
      <c r="F13" s="19">
        <v>-4.9059610416647859</v>
      </c>
    </row>
    <row r="14" spans="1:6" s="23" customFormat="1" ht="15" customHeight="1" thickBot="1" x14ac:dyDescent="0.35">
      <c r="A14" s="20" t="s">
        <v>5</v>
      </c>
      <c r="B14" s="21">
        <v>5395.6117279970003</v>
      </c>
      <c r="C14" s="28">
        <v>5231.1408792350003</v>
      </c>
      <c r="D14" s="28">
        <v>5115.9432313969992</v>
      </c>
      <c r="E14" s="22">
        <v>3.1440722503740304</v>
      </c>
      <c r="F14" s="22">
        <v>5.4666067223664738</v>
      </c>
    </row>
    <row r="15" spans="1:6" s="23" customFormat="1" ht="15" customHeight="1" thickBot="1" x14ac:dyDescent="0.35">
      <c r="A15" s="24" t="s">
        <v>9</v>
      </c>
      <c r="B15" s="25">
        <v>50401.088251485002</v>
      </c>
      <c r="C15" s="25">
        <v>50556.878813190007</v>
      </c>
      <c r="D15" s="25">
        <v>49979.01099326399</v>
      </c>
      <c r="E15" s="26">
        <v>-0.30814908942591313</v>
      </c>
      <c r="F15" s="26">
        <v>0.84450902455412979</v>
      </c>
    </row>
    <row r="16" spans="1:6" s="23" customFormat="1" ht="15" customHeight="1" thickBot="1" x14ac:dyDescent="0.35">
      <c r="A16" s="24" t="s">
        <v>79</v>
      </c>
      <c r="B16" s="25">
        <v>725505.58846126299</v>
      </c>
      <c r="C16" s="25">
        <v>741321.98574542394</v>
      </c>
      <c r="D16" s="25">
        <v>775302.14344781695</v>
      </c>
      <c r="E16" s="26">
        <v>-2.133539485984226</v>
      </c>
      <c r="F16" s="26">
        <v>-6.4228579022244876</v>
      </c>
    </row>
    <row r="17" spans="1:6" s="55" customFormat="1" ht="15" customHeight="1" x14ac:dyDescent="0.3">
      <c r="A17" s="185" t="s">
        <v>76</v>
      </c>
      <c r="B17" s="185"/>
      <c r="C17" s="185"/>
      <c r="D17" s="185"/>
      <c r="E17" s="185"/>
      <c r="F17" s="185"/>
    </row>
    <row r="18" spans="1:6" s="56" customFormat="1" ht="24" customHeight="1" x14ac:dyDescent="0.3">
      <c r="A18" s="188" t="s">
        <v>129</v>
      </c>
      <c r="B18" s="188"/>
      <c r="C18" s="188"/>
      <c r="D18" s="188"/>
      <c r="E18" s="188"/>
      <c r="F18" s="188"/>
    </row>
    <row r="19" spans="1:6" x14ac:dyDescent="0.3">
      <c r="A19" s="183"/>
      <c r="B19" s="183"/>
      <c r="C19" s="183"/>
      <c r="D19" s="183"/>
      <c r="E19" s="183"/>
      <c r="F19" s="183"/>
    </row>
    <row r="20" spans="1:6" ht="38.4" customHeight="1" thickBot="1" x14ac:dyDescent="0.35">
      <c r="A20" s="189" t="s">
        <v>97</v>
      </c>
      <c r="B20" s="189"/>
      <c r="C20" s="189"/>
      <c r="D20" s="189"/>
      <c r="E20" s="190"/>
      <c r="F20" s="190"/>
    </row>
    <row r="21" spans="1:6" ht="15" customHeight="1" x14ac:dyDescent="0.3">
      <c r="A21" s="68"/>
      <c r="B21" s="191" t="s">
        <v>101</v>
      </c>
      <c r="C21" s="192"/>
      <c r="D21" s="193"/>
      <c r="E21" s="191" t="s">
        <v>77</v>
      </c>
      <c r="F21" s="197"/>
    </row>
    <row r="22" spans="1:6" ht="15" thickBot="1" x14ac:dyDescent="0.35">
      <c r="A22" s="69"/>
      <c r="B22" s="194"/>
      <c r="C22" s="195"/>
      <c r="D22" s="196"/>
      <c r="E22" s="198"/>
      <c r="F22" s="199"/>
    </row>
    <row r="23" spans="1:6" ht="15" thickBot="1" x14ac:dyDescent="0.35">
      <c r="A23" s="70"/>
      <c r="B23" s="36" t="s">
        <v>135</v>
      </c>
      <c r="C23" s="36" t="s">
        <v>136</v>
      </c>
      <c r="D23" s="36" t="s">
        <v>137</v>
      </c>
      <c r="E23" s="16" t="s">
        <v>23</v>
      </c>
      <c r="F23" s="16" t="s">
        <v>24</v>
      </c>
    </row>
    <row r="24" spans="1:6" ht="15" thickBot="1" x14ac:dyDescent="0.35">
      <c r="A24" s="144" t="s">
        <v>37</v>
      </c>
      <c r="B24" s="40">
        <v>299.33122062199999</v>
      </c>
      <c r="C24" s="40">
        <v>229.21039318199999</v>
      </c>
      <c r="D24" s="40">
        <v>275.74827722700002</v>
      </c>
      <c r="E24" s="145">
        <v>30.592342025399311</v>
      </c>
      <c r="F24" s="145">
        <v>8.5523447805935469</v>
      </c>
    </row>
    <row r="25" spans="1:6" ht="15" thickBot="1" x14ac:dyDescent="0.35">
      <c r="A25" s="144" t="s">
        <v>25</v>
      </c>
      <c r="B25" s="40">
        <v>9021.7103316749999</v>
      </c>
      <c r="C25" s="40">
        <v>9271.2756475099995</v>
      </c>
      <c r="D25" s="40">
        <v>9314.3001370349994</v>
      </c>
      <c r="E25" s="145">
        <v>-2.6918120582686611</v>
      </c>
      <c r="F25" s="145">
        <v>-3.1412967271327252</v>
      </c>
    </row>
    <row r="26" spans="1:6" ht="15" thickBot="1" x14ac:dyDescent="0.35">
      <c r="A26" s="41" t="s">
        <v>38</v>
      </c>
      <c r="B26" s="42">
        <v>1539.2106079600001</v>
      </c>
      <c r="C26" s="43">
        <v>1692.8878247489999</v>
      </c>
      <c r="D26" s="43">
        <v>1565.640826671</v>
      </c>
      <c r="E26" s="44">
        <v>-9.0778145215726358</v>
      </c>
      <c r="F26" s="44">
        <v>-1.6881406169765079</v>
      </c>
    </row>
    <row r="27" spans="1:6" ht="25.8" thickBot="1" x14ac:dyDescent="0.35">
      <c r="A27" s="41" t="s">
        <v>53</v>
      </c>
      <c r="B27" s="42">
        <v>1952.818113521</v>
      </c>
      <c r="C27" s="43">
        <v>2002.8752064129999</v>
      </c>
      <c r="D27" s="43">
        <v>1919.1271975699999</v>
      </c>
      <c r="E27" s="44">
        <v>-2.4992616979691129</v>
      </c>
      <c r="F27" s="44">
        <v>1.7555332441570037</v>
      </c>
    </row>
    <row r="28" spans="1:6" ht="25.8" thickBot="1" x14ac:dyDescent="0.35">
      <c r="A28" s="71" t="s">
        <v>39</v>
      </c>
      <c r="B28" s="72">
        <v>606.46872632700001</v>
      </c>
      <c r="C28" s="73">
        <v>581.49594846299999</v>
      </c>
      <c r="D28" s="73">
        <v>783.83627172199999</v>
      </c>
      <c r="E28" s="74">
        <v>4.2945746965232789</v>
      </c>
      <c r="F28" s="74">
        <v>-22.628136996689818</v>
      </c>
    </row>
    <row r="29" spans="1:6" ht="15" thickBot="1" x14ac:dyDescent="0.35">
      <c r="A29" s="41" t="s">
        <v>40</v>
      </c>
      <c r="B29" s="42">
        <v>792.31622095</v>
      </c>
      <c r="C29" s="43">
        <v>719.49099257199998</v>
      </c>
      <c r="D29" s="43">
        <v>752.53183118200002</v>
      </c>
      <c r="E29" s="44">
        <v>10.121770686477682</v>
      </c>
      <c r="F29" s="44">
        <v>5.2867384633432435</v>
      </c>
    </row>
    <row r="30" spans="1:6" ht="15" thickBot="1" x14ac:dyDescent="0.35">
      <c r="A30" s="41" t="s">
        <v>41</v>
      </c>
      <c r="B30" s="42">
        <v>4130.896662917</v>
      </c>
      <c r="C30" s="43">
        <v>4274.5256753129997</v>
      </c>
      <c r="D30" s="43">
        <v>4293.1640098899998</v>
      </c>
      <c r="E30" s="44">
        <v>-3.3601157954322614</v>
      </c>
      <c r="F30" s="44">
        <v>-3.7796680163904917</v>
      </c>
    </row>
    <row r="31" spans="1:6" ht="15" thickBot="1" x14ac:dyDescent="0.35">
      <c r="A31" s="144" t="s">
        <v>29</v>
      </c>
      <c r="B31" s="40">
        <v>12681.820210503</v>
      </c>
      <c r="C31" s="40">
        <v>12663.044840817</v>
      </c>
      <c r="D31" s="40">
        <v>13033.535933529</v>
      </c>
      <c r="E31" s="145">
        <v>0.14826899787545589</v>
      </c>
      <c r="F31" s="145">
        <v>-2.6985441619200579</v>
      </c>
    </row>
    <row r="32" spans="1:6" ht="15" thickBot="1" x14ac:dyDescent="0.35">
      <c r="A32" s="144" t="s">
        <v>121</v>
      </c>
      <c r="B32" s="40">
        <v>25327.471491603003</v>
      </c>
      <c r="C32" s="40">
        <v>25266.100906973003</v>
      </c>
      <c r="D32" s="40">
        <v>24408.783045439995</v>
      </c>
      <c r="E32" s="145">
        <v>0.2428969347346488</v>
      </c>
      <c r="F32" s="145">
        <v>3.7637617756393515</v>
      </c>
    </row>
    <row r="33" spans="1:6" ht="15" thickBot="1" x14ac:dyDescent="0.35">
      <c r="A33" s="41" t="s">
        <v>42</v>
      </c>
      <c r="B33" s="42">
        <v>5397.0872404940001</v>
      </c>
      <c r="C33" s="43">
        <v>5492.3785004430001</v>
      </c>
      <c r="D33" s="43">
        <v>5308.1162641310002</v>
      </c>
      <c r="E33" s="44">
        <v>-1.7349725613650668</v>
      </c>
      <c r="F33" s="44">
        <v>1.6761308896757088</v>
      </c>
    </row>
    <row r="34" spans="1:6" ht="15" thickBot="1" x14ac:dyDescent="0.35">
      <c r="A34" s="41" t="s">
        <v>43</v>
      </c>
      <c r="B34" s="42">
        <v>8094.4672605080004</v>
      </c>
      <c r="C34" s="43">
        <v>7998.1131790110003</v>
      </c>
      <c r="D34" s="43">
        <v>7568.2968488099996</v>
      </c>
      <c r="E34" s="44">
        <v>1.2047101527627335</v>
      </c>
      <c r="F34" s="44">
        <v>6.9522961666168337</v>
      </c>
    </row>
    <row r="35" spans="1:6" ht="15" thickBot="1" x14ac:dyDescent="0.35">
      <c r="A35" s="41" t="s">
        <v>44</v>
      </c>
      <c r="B35" s="42">
        <v>1340.563378454</v>
      </c>
      <c r="C35" s="43">
        <v>1255.2870391280001</v>
      </c>
      <c r="D35" s="43">
        <v>1130.2558773650001</v>
      </c>
      <c r="E35" s="44">
        <v>6.793373680113679</v>
      </c>
      <c r="F35" s="44">
        <v>18.607069894588491</v>
      </c>
    </row>
    <row r="36" spans="1:6" ht="15" thickBot="1" x14ac:dyDescent="0.35">
      <c r="A36" s="41" t="s">
        <v>45</v>
      </c>
      <c r="B36" s="42">
        <v>314.91338095600003</v>
      </c>
      <c r="C36" s="43">
        <v>308.22339922200001</v>
      </c>
      <c r="D36" s="43">
        <v>338.10273844599999</v>
      </c>
      <c r="E36" s="44">
        <v>2.1704976815149379</v>
      </c>
      <c r="F36" s="44">
        <v>-6.858671892627588</v>
      </c>
    </row>
    <row r="37" spans="1:6" ht="15" thickBot="1" x14ac:dyDescent="0.35">
      <c r="A37" s="41" t="s">
        <v>46</v>
      </c>
      <c r="B37" s="42">
        <v>253.84137319800001</v>
      </c>
      <c r="C37" s="43">
        <v>268.07171250800002</v>
      </c>
      <c r="D37" s="43">
        <v>323.28321575699999</v>
      </c>
      <c r="E37" s="44">
        <v>-5.3084076558713171</v>
      </c>
      <c r="F37" s="44">
        <v>-21.480188012976477</v>
      </c>
    </row>
    <row r="38" spans="1:6" ht="15" thickBot="1" x14ac:dyDescent="0.35">
      <c r="A38" s="41" t="s">
        <v>47</v>
      </c>
      <c r="B38" s="42">
        <v>120.589229417</v>
      </c>
      <c r="C38" s="43">
        <v>107.94680074199999</v>
      </c>
      <c r="D38" s="43">
        <v>132.50389712500001</v>
      </c>
      <c r="E38" s="44">
        <v>11.711721503647187</v>
      </c>
      <c r="F38" s="44">
        <v>-8.9919375705305384</v>
      </c>
    </row>
    <row r="39" spans="1:6" ht="25.8" thickBot="1" x14ac:dyDescent="0.35">
      <c r="A39" s="41" t="s">
        <v>48</v>
      </c>
      <c r="B39" s="42">
        <v>9432.4523661040002</v>
      </c>
      <c r="C39" s="43">
        <v>9454.7861363829998</v>
      </c>
      <c r="D39" s="43">
        <v>9235.0689989799994</v>
      </c>
      <c r="E39" s="44">
        <v>-0.23621655695686972</v>
      </c>
      <c r="F39" s="44">
        <v>2.1373242273100779</v>
      </c>
    </row>
    <row r="40" spans="1:6" ht="15" thickBot="1" x14ac:dyDescent="0.35">
      <c r="A40" s="71" t="s">
        <v>49</v>
      </c>
      <c r="B40" s="72">
        <v>373.55726247199999</v>
      </c>
      <c r="C40" s="73">
        <v>381.29413953599999</v>
      </c>
      <c r="D40" s="73">
        <v>373.15520482599999</v>
      </c>
      <c r="E40" s="74">
        <v>-2.0291098817870834</v>
      </c>
      <c r="F40" s="74">
        <v>0.10774542088658468</v>
      </c>
    </row>
    <row r="41" spans="1:6" ht="15" thickBot="1" x14ac:dyDescent="0.35">
      <c r="A41" s="144" t="s">
        <v>120</v>
      </c>
      <c r="B41" s="40">
        <v>3070.754997082</v>
      </c>
      <c r="C41" s="40">
        <v>3127.247024708</v>
      </c>
      <c r="D41" s="40">
        <v>2946.643600033</v>
      </c>
      <c r="E41" s="145">
        <v>-1.8064459628441054</v>
      </c>
      <c r="F41" s="145">
        <v>4.2119582106098674</v>
      </c>
    </row>
    <row r="42" spans="1:6" ht="15" thickBot="1" x14ac:dyDescent="0.35">
      <c r="A42" s="45" t="s">
        <v>26</v>
      </c>
      <c r="B42" s="46">
        <v>50401.088251485002</v>
      </c>
      <c r="C42" s="46">
        <v>50556.878813190007</v>
      </c>
      <c r="D42" s="46">
        <v>49979.01099326399</v>
      </c>
      <c r="E42" s="47">
        <v>-0.30814908942591313</v>
      </c>
      <c r="F42" s="47">
        <v>0.84450902455412979</v>
      </c>
    </row>
    <row r="43" spans="1:6" s="55" customFormat="1" ht="15" customHeight="1" x14ac:dyDescent="0.3">
      <c r="A43" s="185" t="s">
        <v>76</v>
      </c>
      <c r="B43" s="185"/>
      <c r="C43" s="185"/>
      <c r="D43" s="185"/>
      <c r="E43" s="185"/>
      <c r="F43" s="185"/>
    </row>
    <row r="44" spans="1:6" s="56" customFormat="1" ht="24.75" customHeight="1" x14ac:dyDescent="0.3">
      <c r="A44" s="188" t="s">
        <v>130</v>
      </c>
      <c r="B44" s="188"/>
      <c r="C44" s="188"/>
      <c r="D44" s="188"/>
      <c r="E44" s="188"/>
      <c r="F44" s="188"/>
    </row>
    <row r="45" spans="1:6" x14ac:dyDescent="0.3">
      <c r="A45" s="183"/>
      <c r="B45" s="183"/>
      <c r="C45" s="183"/>
      <c r="D45" s="183"/>
      <c r="E45" s="183"/>
      <c r="F45" s="183"/>
    </row>
    <row r="46" spans="1:6" x14ac:dyDescent="0.3">
      <c r="A46" s="184"/>
      <c r="B46" s="184"/>
      <c r="C46" s="184"/>
      <c r="D46" s="184"/>
      <c r="E46" s="184"/>
      <c r="F46" s="184"/>
    </row>
    <row r="47" spans="1:6" x14ac:dyDescent="0.3">
      <c r="A47" s="184"/>
      <c r="B47" s="184"/>
      <c r="C47" s="184"/>
      <c r="D47" s="184"/>
      <c r="E47" s="184"/>
      <c r="F47" s="184"/>
    </row>
    <row r="48" spans="1:6" x14ac:dyDescent="0.3">
      <c r="A48" s="184"/>
      <c r="B48" s="184"/>
      <c r="C48" s="184"/>
      <c r="D48" s="184"/>
      <c r="E48" s="184"/>
      <c r="F48" s="184"/>
    </row>
    <row r="49" spans="1:6" x14ac:dyDescent="0.3">
      <c r="A49" s="184"/>
      <c r="B49" s="184"/>
      <c r="C49" s="184"/>
      <c r="D49" s="184"/>
      <c r="E49" s="184"/>
      <c r="F49" s="184"/>
    </row>
  </sheetData>
  <sortState xmlns:xlrd2="http://schemas.microsoft.com/office/spreadsheetml/2017/richdata2" ref="A22:F38">
    <sortCondition descending="1" ref="B22:B38"/>
  </sortState>
  <mergeCells count="16">
    <mergeCell ref="A45:F45"/>
    <mergeCell ref="A46:F49"/>
    <mergeCell ref="A19:F19"/>
    <mergeCell ref="A43:F43"/>
    <mergeCell ref="A1:F2"/>
    <mergeCell ref="A3:F3"/>
    <mergeCell ref="A44:F44"/>
    <mergeCell ref="A18:F18"/>
    <mergeCell ref="A20:F20"/>
    <mergeCell ref="B21:D22"/>
    <mergeCell ref="E21:F22"/>
    <mergeCell ref="A5:F5"/>
    <mergeCell ref="A6:A8"/>
    <mergeCell ref="B6:D7"/>
    <mergeCell ref="E6:F7"/>
    <mergeCell ref="A17:F17"/>
  </mergeCells>
  <phoneticPr fontId="26" type="noConversion"/>
  <pageMargins left="0.7" right="0.7" top="0.75" bottom="0.75" header="0.3" footer="0.3"/>
  <pageSetup paperSize="9" scale="58" orientation="portrait" r:id="rId1"/>
  <headerFooter>
    <oddFooter>&amp;LExtrait du tableau de bord des indicateurs clés de la Dreets Paca - rubrique "Etudes et statistiques" : &amp;Uhttps://paca.dreets.gouv.fr/Les-indicateurs-cles-de-la-Dreets-Paca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184"/>
  <sheetViews>
    <sheetView zoomScaleNormal="100" workbookViewId="0">
      <pane xSplit="1" ySplit="11" topLeftCell="B96" activePane="bottomRight" state="frozen"/>
      <selection activeCell="I13" sqref="A1:XFD1048576"/>
      <selection pane="topRight" activeCell="I13" sqref="A1:XFD1048576"/>
      <selection pane="bottomLeft" activeCell="I13" sqref="A1:XFD1048576"/>
      <selection pane="bottomRight" activeCell="E99" sqref="E99"/>
    </sheetView>
  </sheetViews>
  <sheetFormatPr baseColWidth="10" defaultColWidth="11.44140625" defaultRowHeight="13.2" x14ac:dyDescent="0.25"/>
  <cols>
    <col min="1" max="1" width="14.5546875" style="33" bestFit="1" customWidth="1"/>
    <col min="2" max="2" width="10.6640625" style="33" customWidth="1"/>
    <col min="3" max="3" width="12.44140625" style="32" customWidth="1"/>
    <col min="4" max="4" width="9.109375" style="33" bestFit="1" customWidth="1"/>
    <col min="5" max="5" width="12.44140625" style="33" customWidth="1"/>
    <col min="6" max="6" width="14" style="33" customWidth="1"/>
    <col min="7" max="7" width="14.88671875" style="33" customWidth="1"/>
    <col min="8" max="8" width="12.44140625" style="33" customWidth="1"/>
    <col min="9" max="9" width="10.44140625" style="33" bestFit="1" customWidth="1"/>
    <col min="10" max="10" width="12.44140625" style="33" customWidth="1"/>
    <col min="11" max="11" width="9.109375" style="33" bestFit="1" customWidth="1"/>
    <col min="12" max="12" width="12.109375" style="33" customWidth="1"/>
    <col min="13" max="13" width="12" style="33" customWidth="1"/>
    <col min="14" max="14" width="12.5546875" style="33" customWidth="1"/>
    <col min="15" max="15" width="14" style="33" customWidth="1"/>
    <col min="16" max="16" width="11.44140625" style="33"/>
    <col min="17" max="17" width="12.33203125" style="33" customWidth="1"/>
    <col min="18" max="18" width="16.109375" style="33" customWidth="1"/>
    <col min="19" max="19" width="10.33203125" style="33" bestFit="1" customWidth="1"/>
    <col min="20" max="20" width="17.33203125" style="33" customWidth="1"/>
    <col min="21" max="22" width="12.44140625" style="33" customWidth="1"/>
    <col min="23" max="23" width="11.44140625" style="33"/>
    <col min="24" max="24" width="12.33203125" style="33" customWidth="1"/>
    <col min="25" max="25" width="11.44140625" style="33"/>
    <col min="26" max="26" width="13.33203125" style="33" customWidth="1"/>
    <col min="27" max="27" width="11.44140625" style="33"/>
    <col min="28" max="29" width="11.5546875" style="33" bestFit="1" customWidth="1"/>
    <col min="30" max="30" width="11.44140625" style="33"/>
    <col min="31" max="31" width="13.33203125" style="33" customWidth="1"/>
    <col min="32" max="32" width="11.44140625" style="33"/>
    <col min="33" max="33" width="13.33203125" style="33" customWidth="1"/>
    <col min="34" max="34" width="14.33203125" style="33" customWidth="1"/>
    <col min="35" max="35" width="11.44140625" style="33"/>
    <col min="36" max="36" width="12.33203125" style="33" customWidth="1"/>
    <col min="37" max="37" width="12.6640625" style="33" customWidth="1"/>
    <col min="38" max="38" width="12.5546875" style="33" customWidth="1"/>
    <col min="39" max="39" width="16.88671875" style="33" customWidth="1"/>
    <col min="40" max="42" width="11.44140625" style="33"/>
    <col min="43" max="43" width="12.88671875" style="33" customWidth="1"/>
    <col min="44" max="44" width="13.33203125" style="33" customWidth="1"/>
    <col min="45" max="45" width="13.88671875" style="33" customWidth="1"/>
    <col min="46" max="47" width="11.44140625" style="33"/>
    <col min="48" max="48" width="12.109375" style="33" customWidth="1"/>
    <col min="49" max="49" width="11.44140625" style="33"/>
    <col min="50" max="50" width="13.5546875" style="33" customWidth="1"/>
    <col min="51" max="51" width="14.44140625" style="33" customWidth="1"/>
    <col min="52" max="52" width="11.44140625" style="33"/>
    <col min="53" max="53" width="13.88671875" style="33" customWidth="1"/>
    <col min="54" max="54" width="12.33203125" style="33" customWidth="1"/>
    <col min="55" max="55" width="11.88671875" style="33" customWidth="1"/>
    <col min="56" max="56" width="12.33203125" style="33" customWidth="1"/>
    <col min="57" max="57" width="11.44140625" style="33"/>
    <col min="58" max="58" width="15" style="33" customWidth="1"/>
    <col min="59" max="16384" width="11.44140625" style="33"/>
  </cols>
  <sheetData>
    <row r="1" spans="1:58" x14ac:dyDescent="0.25">
      <c r="A1" s="9" t="s">
        <v>10</v>
      </c>
      <c r="B1" s="48" t="s">
        <v>71</v>
      </c>
      <c r="C1" s="49"/>
      <c r="D1" s="49"/>
      <c r="E1" s="49"/>
      <c r="V1" s="9"/>
    </row>
    <row r="2" spans="1:58" x14ac:dyDescent="0.25">
      <c r="A2" s="8" t="s">
        <v>14</v>
      </c>
      <c r="B2" s="8" t="s">
        <v>60</v>
      </c>
      <c r="C2" s="33"/>
      <c r="V2" s="8"/>
    </row>
    <row r="3" spans="1:58" x14ac:dyDescent="0.25">
      <c r="A3" s="8" t="s">
        <v>11</v>
      </c>
      <c r="B3" s="8" t="s">
        <v>12</v>
      </c>
      <c r="C3" s="33"/>
      <c r="V3" s="8"/>
    </row>
    <row r="4" spans="1:58" x14ac:dyDescent="0.25">
      <c r="A4" s="8" t="s">
        <v>13</v>
      </c>
      <c r="B4" s="50" t="s">
        <v>68</v>
      </c>
      <c r="C4" s="33"/>
      <c r="V4" s="8"/>
    </row>
    <row r="5" spans="1:58" s="31" customFormat="1" x14ac:dyDescent="0.25">
      <c r="A5" s="30" t="s">
        <v>27</v>
      </c>
      <c r="B5" s="30" t="s">
        <v>78</v>
      </c>
      <c r="R5" s="33"/>
      <c r="S5" s="33"/>
      <c r="T5" s="33"/>
      <c r="U5" s="33"/>
      <c r="V5" s="30"/>
    </row>
    <row r="6" spans="1:58" x14ac:dyDescent="0.25">
      <c r="A6" s="8" t="s">
        <v>28</v>
      </c>
      <c r="B6" s="8" t="s">
        <v>128</v>
      </c>
      <c r="C6" s="33"/>
      <c r="V6" s="8"/>
    </row>
    <row r="7" spans="1:58" x14ac:dyDescent="0.25">
      <c r="A7" s="51" t="s">
        <v>50</v>
      </c>
      <c r="B7" s="51" t="s">
        <v>133</v>
      </c>
      <c r="C7" s="65"/>
      <c r="D7" s="52"/>
      <c r="E7" s="48"/>
      <c r="F7" s="50"/>
      <c r="G7" s="49"/>
      <c r="H7" s="49"/>
      <c r="I7" s="49"/>
      <c r="J7" s="49"/>
      <c r="K7" s="49"/>
      <c r="L7" s="49"/>
      <c r="M7" s="49"/>
      <c r="V7" s="8"/>
    </row>
    <row r="8" spans="1:58" x14ac:dyDescent="0.25">
      <c r="A8" s="150" t="s">
        <v>69</v>
      </c>
      <c r="B8" s="150" t="s">
        <v>126</v>
      </c>
      <c r="C8" s="65"/>
      <c r="D8" s="151"/>
      <c r="E8" s="152"/>
      <c r="F8" s="153"/>
      <c r="G8" s="154"/>
      <c r="H8" s="154"/>
      <c r="I8" s="154"/>
      <c r="J8" s="154"/>
      <c r="K8" s="154"/>
      <c r="L8" s="154"/>
      <c r="M8" s="154"/>
      <c r="V8" s="8"/>
    </row>
    <row r="9" spans="1:58" ht="15" customHeight="1" x14ac:dyDescent="0.25">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2"/>
      <c r="AM9" s="138"/>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32.25" customHeight="1"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120</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42" t="s">
        <v>120</v>
      </c>
    </row>
    <row r="11" spans="1:58" s="35" customFormat="1" ht="72" customHeight="1" x14ac:dyDescent="0.3">
      <c r="A11" s="213"/>
      <c r="B11" s="216"/>
      <c r="C11" s="217"/>
      <c r="D11" s="75"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12"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5">
      <c r="A12" s="37" t="s">
        <v>138</v>
      </c>
      <c r="B12" s="60">
        <v>619556.47302426898</v>
      </c>
      <c r="C12" s="76">
        <v>2418.2770767369998</v>
      </c>
      <c r="D12" s="76">
        <v>311494.48642059299</v>
      </c>
      <c r="E12" s="61">
        <v>39445.764803804996</v>
      </c>
      <c r="F12" s="62">
        <v>16032.317098497</v>
      </c>
      <c r="G12" s="62">
        <v>54562.981917360004</v>
      </c>
      <c r="H12" s="62">
        <v>38874.649595584997</v>
      </c>
      <c r="I12" s="63">
        <v>162578.77300534598</v>
      </c>
      <c r="J12" s="76">
        <v>114639.94987548298</v>
      </c>
      <c r="K12" s="76">
        <v>182239.55226551101</v>
      </c>
      <c r="L12" s="61">
        <v>55476.664008243002</v>
      </c>
      <c r="M12" s="62">
        <v>43122.149994242005</v>
      </c>
      <c r="N12" s="62">
        <v>5996.1287927730009</v>
      </c>
      <c r="O12" s="62">
        <v>10587.446696057001</v>
      </c>
      <c r="P12" s="62">
        <v>10878.427651444001</v>
      </c>
      <c r="Q12" s="62">
        <v>4681.6122912159999</v>
      </c>
      <c r="R12" s="62">
        <v>43928.940730490001</v>
      </c>
      <c r="S12" s="63">
        <v>7568.1821010460008</v>
      </c>
      <c r="T12" s="64">
        <v>8764.2073859450011</v>
      </c>
      <c r="U12" s="53">
        <v>617579.08727839903</v>
      </c>
      <c r="V12" s="53">
        <v>2310.1303459619999</v>
      </c>
      <c r="W12" s="53">
        <v>312159.02606321702</v>
      </c>
      <c r="X12" s="123">
        <v>39367.555788256665</v>
      </c>
      <c r="Y12" s="123">
        <v>16252.278262993001</v>
      </c>
      <c r="Z12" s="123">
        <v>54687.603075858999</v>
      </c>
      <c r="AA12" s="123">
        <v>40781.072795015665</v>
      </c>
      <c r="AB12" s="123">
        <v>161070.51614109267</v>
      </c>
      <c r="AC12" s="53">
        <v>114495.906187286</v>
      </c>
      <c r="AD12" s="53">
        <v>180685.083878879</v>
      </c>
      <c r="AE12" s="123">
        <v>55095.19689736468</v>
      </c>
      <c r="AF12" s="123">
        <v>41930.231265237002</v>
      </c>
      <c r="AG12" s="123">
        <v>6137.9523900823333</v>
      </c>
      <c r="AH12" s="123">
        <v>10556.551697639999</v>
      </c>
      <c r="AI12" s="123">
        <v>11358.837384357999</v>
      </c>
      <c r="AJ12" s="123">
        <v>4692.0456768860004</v>
      </c>
      <c r="AK12" s="123">
        <v>44037.854903549334</v>
      </c>
      <c r="AL12" s="123">
        <v>6876.4136637616657</v>
      </c>
      <c r="AM12" s="123">
        <v>7928.9408030549994</v>
      </c>
      <c r="AN12" s="54">
        <v>3519914.3291196628</v>
      </c>
      <c r="AO12" s="54">
        <v>20824.670759135999</v>
      </c>
      <c r="AP12" s="54">
        <v>1583048.8480948932</v>
      </c>
      <c r="AQ12" s="124">
        <v>340104.113050438</v>
      </c>
      <c r="AR12" s="124">
        <v>117945.017464744</v>
      </c>
      <c r="AS12" s="124">
        <v>199054.11545630899</v>
      </c>
      <c r="AT12" s="124">
        <v>115735.472382621</v>
      </c>
      <c r="AU12" s="124">
        <v>810210.12974078092</v>
      </c>
      <c r="AV12" s="54">
        <v>490542.05330193898</v>
      </c>
      <c r="AW12" s="54">
        <v>1342718.922487895</v>
      </c>
      <c r="AX12" s="124">
        <v>403405.245763315</v>
      </c>
      <c r="AY12" s="124">
        <v>356516.27160812198</v>
      </c>
      <c r="AZ12" s="124">
        <v>100249.33912879499</v>
      </c>
      <c r="BA12" s="124">
        <v>49593.454887978005</v>
      </c>
      <c r="BB12" s="124">
        <v>50262.139983342</v>
      </c>
      <c r="BC12" s="124">
        <v>28729.777774784998</v>
      </c>
      <c r="BD12" s="124">
        <v>302970.996218129</v>
      </c>
      <c r="BE12" s="124">
        <v>50991.697123428996</v>
      </c>
      <c r="BF12" s="124">
        <v>82779.834475800002</v>
      </c>
    </row>
    <row r="13" spans="1:58" s="29" customFormat="1" x14ac:dyDescent="0.25">
      <c r="A13" s="37" t="s">
        <v>139</v>
      </c>
      <c r="B13" s="60">
        <v>653753.09340304392</v>
      </c>
      <c r="C13" s="76">
        <v>2398.5534428300002</v>
      </c>
      <c r="D13" s="76">
        <v>326016.427640857</v>
      </c>
      <c r="E13" s="61">
        <v>41924.453520710995</v>
      </c>
      <c r="F13" s="62">
        <v>16863.571111698002</v>
      </c>
      <c r="G13" s="62">
        <v>59810.349892333994</v>
      </c>
      <c r="H13" s="62">
        <v>41126.189107765997</v>
      </c>
      <c r="I13" s="63">
        <v>166291.86400834803</v>
      </c>
      <c r="J13" s="76">
        <v>118354.09167556699</v>
      </c>
      <c r="K13" s="76">
        <v>195108.63516861497</v>
      </c>
      <c r="L13" s="61">
        <v>59412.897315858987</v>
      </c>
      <c r="M13" s="62">
        <v>44371.556005988998</v>
      </c>
      <c r="N13" s="62">
        <v>6262.6603016149993</v>
      </c>
      <c r="O13" s="62">
        <v>12351.336028651</v>
      </c>
      <c r="P13" s="62">
        <v>11505.742246312</v>
      </c>
      <c r="Q13" s="62">
        <v>4883.9727581329998</v>
      </c>
      <c r="R13" s="62">
        <v>46613.602092949004</v>
      </c>
      <c r="S13" s="63">
        <v>9706.8684191069988</v>
      </c>
      <c r="T13" s="64">
        <v>11875.385475175004</v>
      </c>
      <c r="U13" s="53">
        <v>645105.19804977567</v>
      </c>
      <c r="V13" s="53">
        <v>2560.3270969743335</v>
      </c>
      <c r="W13" s="53">
        <v>320629.14542508835</v>
      </c>
      <c r="X13" s="123">
        <v>41027.697808976336</v>
      </c>
      <c r="Y13" s="123">
        <v>16983.912462433003</v>
      </c>
      <c r="Z13" s="123">
        <v>58523.832903281997</v>
      </c>
      <c r="AA13" s="123">
        <v>38993.443042397332</v>
      </c>
      <c r="AB13" s="123">
        <v>165100.25920799965</v>
      </c>
      <c r="AC13" s="53">
        <v>117299.04079186502</v>
      </c>
      <c r="AD13" s="53">
        <v>193374.66848445102</v>
      </c>
      <c r="AE13" s="123">
        <v>59243.956873377341</v>
      </c>
      <c r="AF13" s="123">
        <v>44406.763150219667</v>
      </c>
      <c r="AG13" s="123">
        <v>6911.2569735656662</v>
      </c>
      <c r="AH13" s="123">
        <v>11884.083754350999</v>
      </c>
      <c r="AI13" s="123">
        <v>11765.093933968334</v>
      </c>
      <c r="AJ13" s="123">
        <v>4818.1064040533329</v>
      </c>
      <c r="AK13" s="123">
        <v>46260.705487346997</v>
      </c>
      <c r="AL13" s="123">
        <v>8084.7019075686667</v>
      </c>
      <c r="AM13" s="123">
        <v>11242.016251396999</v>
      </c>
      <c r="AN13" s="54">
        <v>3782208.901076145</v>
      </c>
      <c r="AO13" s="54">
        <v>21355.503714783001</v>
      </c>
      <c r="AP13" s="54">
        <v>1676059.9277036269</v>
      </c>
      <c r="AQ13" s="124">
        <v>361934.72653552599</v>
      </c>
      <c r="AR13" s="124">
        <v>120960.24317889501</v>
      </c>
      <c r="AS13" s="124">
        <v>217049.19119249401</v>
      </c>
      <c r="AT13" s="124">
        <v>117993.79002468899</v>
      </c>
      <c r="AU13" s="124">
        <v>858121.97677202302</v>
      </c>
      <c r="AV13" s="54">
        <v>528735.11452086596</v>
      </c>
      <c r="AW13" s="54">
        <v>1445167.4348007401</v>
      </c>
      <c r="AX13" s="124">
        <v>442406.93880366406</v>
      </c>
      <c r="AY13" s="124">
        <v>371754.54716890201</v>
      </c>
      <c r="AZ13" s="124">
        <v>105187.36202169399</v>
      </c>
      <c r="BA13" s="124">
        <v>56089.704207490002</v>
      </c>
      <c r="BB13" s="124">
        <v>54990.674763993004</v>
      </c>
      <c r="BC13" s="124">
        <v>30698.710612251001</v>
      </c>
      <c r="BD13" s="124">
        <v>327443.88207033399</v>
      </c>
      <c r="BE13" s="124">
        <v>56595.615152412007</v>
      </c>
      <c r="BF13" s="124">
        <v>110890.92033612898</v>
      </c>
    </row>
    <row r="14" spans="1:58" s="29" customFormat="1" x14ac:dyDescent="0.25">
      <c r="A14" s="37" t="s">
        <v>140</v>
      </c>
      <c r="B14" s="60">
        <v>665833.78598748799</v>
      </c>
      <c r="C14" s="76">
        <v>2517.2753691859998</v>
      </c>
      <c r="D14" s="76">
        <v>337005.61348810501</v>
      </c>
      <c r="E14" s="61">
        <v>40900.236256320997</v>
      </c>
      <c r="F14" s="62">
        <v>16124.535670625004</v>
      </c>
      <c r="G14" s="62">
        <v>63043.45245535401</v>
      </c>
      <c r="H14" s="62">
        <v>44328.27908067</v>
      </c>
      <c r="I14" s="63">
        <v>172609.11002513499</v>
      </c>
      <c r="J14" s="76">
        <v>120562.03954694299</v>
      </c>
      <c r="K14" s="76">
        <v>193965.40212543399</v>
      </c>
      <c r="L14" s="61">
        <v>59397.038405675994</v>
      </c>
      <c r="M14" s="62">
        <v>45039.454184372997</v>
      </c>
      <c r="N14" s="62">
        <v>6254.2201584040004</v>
      </c>
      <c r="O14" s="62">
        <v>11931.027936660001</v>
      </c>
      <c r="P14" s="62">
        <v>11162.288320780002</v>
      </c>
      <c r="Q14" s="62">
        <v>4568.4615542230013</v>
      </c>
      <c r="R14" s="62">
        <v>46831.383054049998</v>
      </c>
      <c r="S14" s="63">
        <v>8781.5285112679994</v>
      </c>
      <c r="T14" s="64">
        <v>11783.45545782</v>
      </c>
      <c r="U14" s="53">
        <v>657079.63179613801</v>
      </c>
      <c r="V14" s="53">
        <v>2502.4149530126665</v>
      </c>
      <c r="W14" s="53">
        <v>328428.2587674837</v>
      </c>
      <c r="X14" s="123">
        <v>40615.750061460334</v>
      </c>
      <c r="Y14" s="123">
        <v>16578.103056197004</v>
      </c>
      <c r="Z14" s="123">
        <v>62694.841289016003</v>
      </c>
      <c r="AA14" s="123">
        <v>41628.920067309671</v>
      </c>
      <c r="AB14" s="123">
        <v>166910.64429350066</v>
      </c>
      <c r="AC14" s="53">
        <v>119186.66322891669</v>
      </c>
      <c r="AD14" s="53">
        <v>194051.9449741813</v>
      </c>
      <c r="AE14" s="123">
        <v>59046.216382406674</v>
      </c>
      <c r="AF14" s="123">
        <v>43736.868832091997</v>
      </c>
      <c r="AG14" s="123">
        <v>6490.7491790396671</v>
      </c>
      <c r="AH14" s="123">
        <v>12704.160556682335</v>
      </c>
      <c r="AI14" s="123">
        <v>12283.456990204666</v>
      </c>
      <c r="AJ14" s="123">
        <v>4826.3114138273349</v>
      </c>
      <c r="AK14" s="123">
        <v>47121.478706482332</v>
      </c>
      <c r="AL14" s="123">
        <v>7842.7029134463328</v>
      </c>
      <c r="AM14" s="123">
        <v>12910.349872543668</v>
      </c>
      <c r="AN14" s="54">
        <v>3798802.4913450237</v>
      </c>
      <c r="AO14" s="54">
        <v>19040.391688729003</v>
      </c>
      <c r="AP14" s="54">
        <v>1712154.8755734379</v>
      </c>
      <c r="AQ14" s="124">
        <v>369969.28294528002</v>
      </c>
      <c r="AR14" s="124">
        <v>116749.818777629</v>
      </c>
      <c r="AS14" s="124">
        <v>227911.80145131203</v>
      </c>
      <c r="AT14" s="124">
        <v>133887.959733319</v>
      </c>
      <c r="AU14" s="124">
        <v>863636.01266589796</v>
      </c>
      <c r="AV14" s="54">
        <v>522243.08553641697</v>
      </c>
      <c r="AW14" s="54">
        <v>1420506.0871297559</v>
      </c>
      <c r="AX14" s="124">
        <v>434346.34576398402</v>
      </c>
      <c r="AY14" s="124">
        <v>373827.69520767499</v>
      </c>
      <c r="AZ14" s="124">
        <v>109522.10979726398</v>
      </c>
      <c r="BA14" s="124">
        <v>53098.772875999006</v>
      </c>
      <c r="BB14" s="124">
        <v>50048.499733252</v>
      </c>
      <c r="BC14" s="124">
        <v>28547.425815474999</v>
      </c>
      <c r="BD14" s="124">
        <v>320860.18121823197</v>
      </c>
      <c r="BE14" s="124">
        <v>50255.056717874999</v>
      </c>
      <c r="BF14" s="124">
        <v>124858.051416684</v>
      </c>
    </row>
    <row r="15" spans="1:58" s="107" customFormat="1" x14ac:dyDescent="0.25">
      <c r="A15" s="100" t="s">
        <v>141</v>
      </c>
      <c r="B15" s="101">
        <v>649262.55574876897</v>
      </c>
      <c r="C15" s="102">
        <v>2037.913243619</v>
      </c>
      <c r="D15" s="102">
        <v>325281.84469002695</v>
      </c>
      <c r="E15" s="103">
        <v>37880.303541972004</v>
      </c>
      <c r="F15" s="104">
        <v>16371.085489526</v>
      </c>
      <c r="G15" s="104">
        <v>58861.798181120997</v>
      </c>
      <c r="H15" s="104">
        <v>42829.558490877003</v>
      </c>
      <c r="I15" s="105">
        <v>169339.09898653097</v>
      </c>
      <c r="J15" s="102">
        <v>115865.44278190201</v>
      </c>
      <c r="K15" s="102">
        <v>193867.22376356798</v>
      </c>
      <c r="L15" s="103">
        <v>59512.288771228988</v>
      </c>
      <c r="M15" s="104">
        <v>45384.883573751998</v>
      </c>
      <c r="N15" s="104">
        <v>6228.5579856749982</v>
      </c>
      <c r="O15" s="104">
        <v>13266.883060011</v>
      </c>
      <c r="P15" s="104">
        <v>12524.268357404</v>
      </c>
      <c r="Q15" s="104">
        <v>4951.0716344679995</v>
      </c>
      <c r="R15" s="104">
        <v>45073.760440147991</v>
      </c>
      <c r="S15" s="105">
        <v>6925.5099408810001</v>
      </c>
      <c r="T15" s="106">
        <v>12210.131269653002</v>
      </c>
      <c r="U15" s="102">
        <v>676565.71657825529</v>
      </c>
      <c r="V15" s="102">
        <v>2281.7118082386664</v>
      </c>
      <c r="W15" s="102">
        <v>342016.349075242</v>
      </c>
      <c r="X15" s="122">
        <v>40584.083815368656</v>
      </c>
      <c r="Y15" s="122">
        <v>16995.889985148999</v>
      </c>
      <c r="Z15" s="122">
        <v>63047.700766538001</v>
      </c>
      <c r="AA15" s="122">
        <v>46788.681865375991</v>
      </c>
      <c r="AB15" s="122">
        <v>174599.99264281031</v>
      </c>
      <c r="AC15" s="102">
        <v>119124.73744724099</v>
      </c>
      <c r="AD15" s="102">
        <v>200704.8776215793</v>
      </c>
      <c r="AE15" s="122">
        <v>60788.640170877661</v>
      </c>
      <c r="AF15" s="122">
        <v>47246.212449035993</v>
      </c>
      <c r="AG15" s="122">
        <v>6907.0179410023329</v>
      </c>
      <c r="AH15" s="122">
        <v>13162.838080476</v>
      </c>
      <c r="AI15" s="122">
        <v>12357.635315328333</v>
      </c>
      <c r="AJ15" s="122">
        <v>5105.9757484566662</v>
      </c>
      <c r="AK15" s="122">
        <v>47562.187152262668</v>
      </c>
      <c r="AL15" s="122">
        <v>7574.3707641396677</v>
      </c>
      <c r="AM15" s="122">
        <v>12438.040625954332</v>
      </c>
      <c r="AN15" s="102">
        <v>3918136.3518657312</v>
      </c>
      <c r="AO15" s="102">
        <v>18459.082460984999</v>
      </c>
      <c r="AP15" s="102">
        <v>1783247.851775514</v>
      </c>
      <c r="AQ15" s="122">
        <v>371772.43122242397</v>
      </c>
      <c r="AR15" s="122">
        <v>121250.99278933799</v>
      </c>
      <c r="AS15" s="122">
        <v>232762.21621930899</v>
      </c>
      <c r="AT15" s="122">
        <v>138145.71318564701</v>
      </c>
      <c r="AU15" s="122">
        <v>919316.49835879612</v>
      </c>
      <c r="AV15" s="102">
        <v>543481.09670286695</v>
      </c>
      <c r="AW15" s="102">
        <v>1451134.441994719</v>
      </c>
      <c r="AX15" s="122">
        <v>432045.73839101696</v>
      </c>
      <c r="AY15" s="122">
        <v>391050.23432278202</v>
      </c>
      <c r="AZ15" s="122">
        <v>112545.04868232098</v>
      </c>
      <c r="BA15" s="122">
        <v>54533.069812009999</v>
      </c>
      <c r="BB15" s="122">
        <v>53671.251953209001</v>
      </c>
      <c r="BC15" s="122">
        <v>30056.025374022996</v>
      </c>
      <c r="BD15" s="122">
        <v>330246.63788783201</v>
      </c>
      <c r="BE15" s="122">
        <v>46986.435571525006</v>
      </c>
      <c r="BF15" s="122">
        <v>121813.878931646</v>
      </c>
    </row>
    <row r="16" spans="1:58" s="29" customFormat="1" x14ac:dyDescent="0.25">
      <c r="A16" s="37" t="s">
        <v>142</v>
      </c>
      <c r="B16" s="60">
        <v>669239.10518050601</v>
      </c>
      <c r="C16" s="76">
        <v>2101.5706173269996</v>
      </c>
      <c r="D16" s="76">
        <v>338581.72821272002</v>
      </c>
      <c r="E16" s="61">
        <v>40647.444091291996</v>
      </c>
      <c r="F16" s="62">
        <v>17260.002920737003</v>
      </c>
      <c r="G16" s="62">
        <v>56976.128262762999</v>
      </c>
      <c r="H16" s="62">
        <v>48878.942522906997</v>
      </c>
      <c r="I16" s="63">
        <v>174819.21041502099</v>
      </c>
      <c r="J16" s="76">
        <v>117069.59282456498</v>
      </c>
      <c r="K16" s="76">
        <v>200486.86071927601</v>
      </c>
      <c r="L16" s="61">
        <v>63112.659731833002</v>
      </c>
      <c r="M16" s="62">
        <v>45708.426369825</v>
      </c>
      <c r="N16" s="62">
        <v>6709.4794770690005</v>
      </c>
      <c r="O16" s="62">
        <v>12826.378946852999</v>
      </c>
      <c r="P16" s="62">
        <v>13026.544273179999</v>
      </c>
      <c r="Q16" s="62">
        <v>4892.6677175699997</v>
      </c>
      <c r="R16" s="62">
        <v>47642.355194225005</v>
      </c>
      <c r="S16" s="63">
        <v>6568.3490087210002</v>
      </c>
      <c r="T16" s="64">
        <v>10999.352806617999</v>
      </c>
      <c r="U16" s="53">
        <v>693799.37929538707</v>
      </c>
      <c r="V16" s="53">
        <v>2286.3195727480002</v>
      </c>
      <c r="W16" s="53">
        <v>350675.44752585836</v>
      </c>
      <c r="X16" s="123">
        <v>41898.942713196004</v>
      </c>
      <c r="Y16" s="123">
        <v>18376.744849203667</v>
      </c>
      <c r="Z16" s="123">
        <v>60674.269463341661</v>
      </c>
      <c r="AA16" s="123">
        <v>50279.811895645667</v>
      </c>
      <c r="AB16" s="123">
        <v>179445.67860447135</v>
      </c>
      <c r="AC16" s="53">
        <v>121919.17989768501</v>
      </c>
      <c r="AD16" s="53">
        <v>206858.191947707</v>
      </c>
      <c r="AE16" s="123">
        <v>65142.373407003666</v>
      </c>
      <c r="AF16" s="123">
        <v>46864.267585177004</v>
      </c>
      <c r="AG16" s="123">
        <v>7374.4692416506659</v>
      </c>
      <c r="AH16" s="123">
        <v>13396.865314011333</v>
      </c>
      <c r="AI16" s="123">
        <v>12881.498993616333</v>
      </c>
      <c r="AJ16" s="123">
        <v>5287.6326076369996</v>
      </c>
      <c r="AK16" s="123">
        <v>49265.316876586003</v>
      </c>
      <c r="AL16" s="123">
        <v>6645.7679220249993</v>
      </c>
      <c r="AM16" s="123">
        <v>12060.240351388666</v>
      </c>
      <c r="AN16" s="54">
        <v>3938938.5645924169</v>
      </c>
      <c r="AO16" s="54">
        <v>17848.679722273002</v>
      </c>
      <c r="AP16" s="54">
        <v>1764180.33457861</v>
      </c>
      <c r="AQ16" s="124">
        <v>371469.42754039296</v>
      </c>
      <c r="AR16" s="124">
        <v>124435.819324048</v>
      </c>
      <c r="AS16" s="124">
        <v>218950.81998724997</v>
      </c>
      <c r="AT16" s="124">
        <v>146159.61866581603</v>
      </c>
      <c r="AU16" s="124">
        <v>903164.64906110312</v>
      </c>
      <c r="AV16" s="54">
        <v>520715.91161866102</v>
      </c>
      <c r="AW16" s="54">
        <v>1506395.2537372271</v>
      </c>
      <c r="AX16" s="124">
        <v>468225.16669108497</v>
      </c>
      <c r="AY16" s="124">
        <v>383669.021384441</v>
      </c>
      <c r="AZ16" s="124">
        <v>118914.46271107098</v>
      </c>
      <c r="BA16" s="124">
        <v>53769.341566512012</v>
      </c>
      <c r="BB16" s="124">
        <v>58094.224890561993</v>
      </c>
      <c r="BC16" s="124">
        <v>30640.476666633</v>
      </c>
      <c r="BD16" s="124">
        <v>343132.98860498698</v>
      </c>
      <c r="BE16" s="124">
        <v>49949.571221935992</v>
      </c>
      <c r="BF16" s="124">
        <v>129798.38493564597</v>
      </c>
    </row>
    <row r="17" spans="1:58" s="29" customFormat="1" x14ac:dyDescent="0.25">
      <c r="A17" s="37" t="s">
        <v>143</v>
      </c>
      <c r="B17" s="60">
        <v>644208.66017797601</v>
      </c>
      <c r="C17" s="76">
        <v>2459.183501512</v>
      </c>
      <c r="D17" s="76">
        <v>320823.89262703201</v>
      </c>
      <c r="E17" s="61">
        <v>41070.691978002993</v>
      </c>
      <c r="F17" s="62">
        <v>16760.805944979998</v>
      </c>
      <c r="G17" s="62">
        <v>52319.688081700995</v>
      </c>
      <c r="H17" s="62">
        <v>43468.371073896</v>
      </c>
      <c r="I17" s="63">
        <v>167204.33554845201</v>
      </c>
      <c r="J17" s="76">
        <v>112694.091800022</v>
      </c>
      <c r="K17" s="76">
        <v>198852.635257605</v>
      </c>
      <c r="L17" s="61">
        <v>62208.365627570995</v>
      </c>
      <c r="M17" s="62">
        <v>44702.762699423998</v>
      </c>
      <c r="N17" s="62">
        <v>6710.7269638180005</v>
      </c>
      <c r="O17" s="62">
        <v>12601.743499231001</v>
      </c>
      <c r="P17" s="62">
        <v>13206.470501290001</v>
      </c>
      <c r="Q17" s="62">
        <v>5004.9219903650001</v>
      </c>
      <c r="R17" s="62">
        <v>47520.024384535005</v>
      </c>
      <c r="S17" s="63">
        <v>6897.6195913710017</v>
      </c>
      <c r="T17" s="64">
        <v>9378.8569918049998</v>
      </c>
      <c r="U17" s="53">
        <v>661153.6529526246</v>
      </c>
      <c r="V17" s="53">
        <v>2474.8061060926666</v>
      </c>
      <c r="W17" s="53">
        <v>330097.92848838895</v>
      </c>
      <c r="X17" s="123">
        <v>41641.717594711336</v>
      </c>
      <c r="Y17" s="123">
        <v>17582.729253705333</v>
      </c>
      <c r="Z17" s="123">
        <v>54268.850925921994</v>
      </c>
      <c r="AA17" s="123">
        <v>45867.745734581338</v>
      </c>
      <c r="AB17" s="123">
        <v>170736.884979469</v>
      </c>
      <c r="AC17" s="53">
        <v>114630.17040340335</v>
      </c>
      <c r="AD17" s="53">
        <v>203652.092304294</v>
      </c>
      <c r="AE17" s="123">
        <v>63745.621427642996</v>
      </c>
      <c r="AF17" s="123">
        <v>45897.023705244676</v>
      </c>
      <c r="AG17" s="123">
        <v>7457.617080553001</v>
      </c>
      <c r="AH17" s="123">
        <v>12710.653625102001</v>
      </c>
      <c r="AI17" s="123">
        <v>14060.786726831999</v>
      </c>
      <c r="AJ17" s="123">
        <v>5222.5331403086666</v>
      </c>
      <c r="AK17" s="123">
        <v>47896.321639773669</v>
      </c>
      <c r="AL17" s="123">
        <v>6661.5349588370009</v>
      </c>
      <c r="AM17" s="123">
        <v>10298.655650445666</v>
      </c>
      <c r="AN17" s="54">
        <v>3772222.5847121058</v>
      </c>
      <c r="AO17" s="54">
        <v>20252.464021410004</v>
      </c>
      <c r="AP17" s="54">
        <v>1672684.4593337639</v>
      </c>
      <c r="AQ17" s="124">
        <v>377476.60517678701</v>
      </c>
      <c r="AR17" s="124">
        <v>121232.216270144</v>
      </c>
      <c r="AS17" s="124">
        <v>188164.26971875201</v>
      </c>
      <c r="AT17" s="124">
        <v>130330.399035521</v>
      </c>
      <c r="AU17" s="124">
        <v>855480.96913256007</v>
      </c>
      <c r="AV17" s="54">
        <v>490541.28768149798</v>
      </c>
      <c r="AW17" s="54">
        <v>1465977.0958865739</v>
      </c>
      <c r="AX17" s="124">
        <v>450080.87698155304</v>
      </c>
      <c r="AY17" s="124">
        <v>370937.36707027804</v>
      </c>
      <c r="AZ17" s="124">
        <v>121680.57671530798</v>
      </c>
      <c r="BA17" s="124">
        <v>52354.34033505799</v>
      </c>
      <c r="BB17" s="124">
        <v>58414.211914412997</v>
      </c>
      <c r="BC17" s="124">
        <v>30737.385319671004</v>
      </c>
      <c r="BD17" s="124">
        <v>333692.51862558397</v>
      </c>
      <c r="BE17" s="124">
        <v>48079.818924709005</v>
      </c>
      <c r="BF17" s="124">
        <v>122767.27778886</v>
      </c>
    </row>
    <row r="18" spans="1:58" s="29" customFormat="1" x14ac:dyDescent="0.25">
      <c r="A18" s="37" t="s">
        <v>144</v>
      </c>
      <c r="B18" s="60">
        <v>630416.16239171103</v>
      </c>
      <c r="C18" s="76">
        <v>2246.495778124</v>
      </c>
      <c r="D18" s="76">
        <v>307168.08668533305</v>
      </c>
      <c r="E18" s="61">
        <v>41656.592951723003</v>
      </c>
      <c r="F18" s="62">
        <v>17200.768155995</v>
      </c>
      <c r="G18" s="62">
        <v>47198.395090927996</v>
      </c>
      <c r="H18" s="62">
        <v>40016.563324076007</v>
      </c>
      <c r="I18" s="63">
        <v>161095.76716261101</v>
      </c>
      <c r="J18" s="76">
        <v>115483.501863786</v>
      </c>
      <c r="K18" s="76">
        <v>195953.15522332396</v>
      </c>
      <c r="L18" s="61">
        <v>61476.257728846002</v>
      </c>
      <c r="M18" s="62">
        <v>44373.653494074999</v>
      </c>
      <c r="N18" s="62">
        <v>6410.1149756080003</v>
      </c>
      <c r="O18" s="62">
        <v>12908.985888142</v>
      </c>
      <c r="P18" s="62">
        <v>12858.465018271001</v>
      </c>
      <c r="Q18" s="62">
        <v>5044.3847874170006</v>
      </c>
      <c r="R18" s="62">
        <v>46323.057320214</v>
      </c>
      <c r="S18" s="63">
        <v>6558.2360107509994</v>
      </c>
      <c r="T18" s="64">
        <v>9564.9228411440017</v>
      </c>
      <c r="U18" s="53">
        <v>639420.97726302734</v>
      </c>
      <c r="V18" s="53">
        <v>2452.0310452626668</v>
      </c>
      <c r="W18" s="53">
        <v>313218.58710756962</v>
      </c>
      <c r="X18" s="123">
        <v>41443.177543195663</v>
      </c>
      <c r="Y18" s="123">
        <v>17692.779608454999</v>
      </c>
      <c r="Z18" s="123">
        <v>49424.599414638658</v>
      </c>
      <c r="AA18" s="123">
        <v>42646.994164078002</v>
      </c>
      <c r="AB18" s="123">
        <v>162011.03637720234</v>
      </c>
      <c r="AC18" s="53">
        <v>114312.501317523</v>
      </c>
      <c r="AD18" s="53">
        <v>198952.01052857266</v>
      </c>
      <c r="AE18" s="123">
        <v>60946.598366617669</v>
      </c>
      <c r="AF18" s="123">
        <v>43766.199542527669</v>
      </c>
      <c r="AG18" s="123">
        <v>7245.6171528016666</v>
      </c>
      <c r="AH18" s="123">
        <v>13293.882856515665</v>
      </c>
      <c r="AI18" s="123">
        <v>13320.853174015001</v>
      </c>
      <c r="AJ18" s="123">
        <v>5481.4095142759988</v>
      </c>
      <c r="AK18" s="123">
        <v>47953.297506606999</v>
      </c>
      <c r="AL18" s="123">
        <v>6944.1524152120001</v>
      </c>
      <c r="AM18" s="123">
        <v>10485.847264099335</v>
      </c>
      <c r="AN18" s="54">
        <v>3748876.3529847721</v>
      </c>
      <c r="AO18" s="54">
        <v>18921.507004882002</v>
      </c>
      <c r="AP18" s="54">
        <v>1658663.5087419539</v>
      </c>
      <c r="AQ18" s="124">
        <v>379574.31963546999</v>
      </c>
      <c r="AR18" s="124">
        <v>124612.13136637998</v>
      </c>
      <c r="AS18" s="124">
        <v>180349.277965974</v>
      </c>
      <c r="AT18" s="124">
        <v>138336.44949743501</v>
      </c>
      <c r="AU18" s="124">
        <v>835791.33027669496</v>
      </c>
      <c r="AV18" s="54">
        <v>505488.53781468299</v>
      </c>
      <c r="AW18" s="54">
        <v>1438522.731018231</v>
      </c>
      <c r="AX18" s="124">
        <v>443276.29186442704</v>
      </c>
      <c r="AY18" s="124">
        <v>363009.25218102697</v>
      </c>
      <c r="AZ18" s="124">
        <v>118799.97248276499</v>
      </c>
      <c r="BA18" s="124">
        <v>52526.586758054997</v>
      </c>
      <c r="BB18" s="124">
        <v>50824.111072972999</v>
      </c>
      <c r="BC18" s="124">
        <v>29929.700247348002</v>
      </c>
      <c r="BD18" s="124">
        <v>328712.02280001302</v>
      </c>
      <c r="BE18" s="124">
        <v>51444.793611623005</v>
      </c>
      <c r="BF18" s="124">
        <v>127280.06840502202</v>
      </c>
    </row>
    <row r="19" spans="1:58" s="107" customFormat="1" x14ac:dyDescent="0.25">
      <c r="A19" s="100" t="s">
        <v>145</v>
      </c>
      <c r="B19" s="101">
        <v>595468.17334128194</v>
      </c>
      <c r="C19" s="102">
        <v>2310.965942195</v>
      </c>
      <c r="D19" s="102">
        <v>278182.70575783501</v>
      </c>
      <c r="E19" s="103">
        <v>40630.160607188998</v>
      </c>
      <c r="F19" s="104">
        <v>17028.581407148002</v>
      </c>
      <c r="G19" s="104">
        <v>41311.013961642006</v>
      </c>
      <c r="H19" s="104">
        <v>34794.313946178001</v>
      </c>
      <c r="I19" s="105">
        <v>144418.635835678</v>
      </c>
      <c r="J19" s="102">
        <v>107261.730705675</v>
      </c>
      <c r="K19" s="102">
        <v>197977.236069879</v>
      </c>
      <c r="L19" s="103">
        <v>59350.340802886996</v>
      </c>
      <c r="M19" s="104">
        <v>45006.894882654</v>
      </c>
      <c r="N19" s="104">
        <v>6125.1205917539992</v>
      </c>
      <c r="O19" s="104">
        <v>12855.818939619001</v>
      </c>
      <c r="P19" s="104">
        <v>17951.400991811999</v>
      </c>
      <c r="Q19" s="104">
        <v>4683.913982993</v>
      </c>
      <c r="R19" s="104">
        <v>45813.419055519997</v>
      </c>
      <c r="S19" s="105">
        <v>6190.3268226400005</v>
      </c>
      <c r="T19" s="106">
        <v>9735.5348656979986</v>
      </c>
      <c r="U19" s="102">
        <v>613852.12188442098</v>
      </c>
      <c r="V19" s="102">
        <v>2452.021424096667</v>
      </c>
      <c r="W19" s="102">
        <v>289871.97047299863</v>
      </c>
      <c r="X19" s="122">
        <v>40840.278186058</v>
      </c>
      <c r="Y19" s="122">
        <v>17964.100011129001</v>
      </c>
      <c r="Z19" s="122">
        <v>44213.001200325343</v>
      </c>
      <c r="AA19" s="122">
        <v>36653.476884582335</v>
      </c>
      <c r="AB19" s="122">
        <v>150201.11419090399</v>
      </c>
      <c r="AC19" s="102">
        <v>112856.055557698</v>
      </c>
      <c r="AD19" s="102">
        <v>198150.46862142597</v>
      </c>
      <c r="AE19" s="122">
        <v>61281.742688090329</v>
      </c>
      <c r="AF19" s="122">
        <v>44203.636875475328</v>
      </c>
      <c r="AG19" s="122">
        <v>7092.9812674033337</v>
      </c>
      <c r="AH19" s="122">
        <v>13122.541185647666</v>
      </c>
      <c r="AI19" s="122">
        <v>14452.706545707668</v>
      </c>
      <c r="AJ19" s="122">
        <v>5017.1135831576676</v>
      </c>
      <c r="AK19" s="122">
        <v>46602.562228884002</v>
      </c>
      <c r="AL19" s="122">
        <v>6377.1842470599995</v>
      </c>
      <c r="AM19" s="122">
        <v>10521.605808201666</v>
      </c>
      <c r="AN19" s="102">
        <v>3584589.1150338482</v>
      </c>
      <c r="AO19" s="102">
        <v>19291.286741435</v>
      </c>
      <c r="AP19" s="102">
        <v>1527792.315410278</v>
      </c>
      <c r="AQ19" s="122">
        <v>366554.795066736</v>
      </c>
      <c r="AR19" s="122">
        <v>119417.87014072102</v>
      </c>
      <c r="AS19" s="122">
        <v>159782.01001288602</v>
      </c>
      <c r="AT19" s="122">
        <v>110892.71117733799</v>
      </c>
      <c r="AU19" s="122">
        <v>771144.92901259707</v>
      </c>
      <c r="AV19" s="102">
        <v>485728.49938707397</v>
      </c>
      <c r="AW19" s="102">
        <v>1419978.471048356</v>
      </c>
      <c r="AX19" s="122">
        <v>442809.46949296398</v>
      </c>
      <c r="AY19" s="122">
        <v>350332.61828640301</v>
      </c>
      <c r="AZ19" s="122">
        <v>111167.64563309801</v>
      </c>
      <c r="BA19" s="122">
        <v>53191.890536567</v>
      </c>
      <c r="BB19" s="122">
        <v>62496.013758950001</v>
      </c>
      <c r="BC19" s="122">
        <v>27899.036500890004</v>
      </c>
      <c r="BD19" s="122">
        <v>321071.24543293798</v>
      </c>
      <c r="BE19" s="122">
        <v>51010.551406546001</v>
      </c>
      <c r="BF19" s="122">
        <v>131798.54244670502</v>
      </c>
    </row>
    <row r="20" spans="1:58" s="29" customFormat="1" x14ac:dyDescent="0.25">
      <c r="A20" s="37" t="s">
        <v>146</v>
      </c>
      <c r="B20" s="60">
        <v>609600.79014988313</v>
      </c>
      <c r="C20" s="76">
        <v>2628.6638397689999</v>
      </c>
      <c r="D20" s="76">
        <v>289861.56646493904</v>
      </c>
      <c r="E20" s="61">
        <v>44119.163274925995</v>
      </c>
      <c r="F20" s="62">
        <v>17024.141131469001</v>
      </c>
      <c r="G20" s="62">
        <v>41345.991996061006</v>
      </c>
      <c r="H20" s="62">
        <v>36964.376416428</v>
      </c>
      <c r="I20" s="63">
        <v>150407.89364605499</v>
      </c>
      <c r="J20" s="76">
        <v>112340.14528482901</v>
      </c>
      <c r="K20" s="76">
        <v>195107.224792811</v>
      </c>
      <c r="L20" s="61">
        <v>62637.947679712997</v>
      </c>
      <c r="M20" s="62">
        <v>44308.111283127997</v>
      </c>
      <c r="N20" s="62">
        <v>6680.3837510529993</v>
      </c>
      <c r="O20" s="62">
        <v>11554.402078064</v>
      </c>
      <c r="P20" s="62">
        <v>12687.731625068</v>
      </c>
      <c r="Q20" s="62">
        <v>4706.6494124800001</v>
      </c>
      <c r="R20" s="62">
        <v>45687.088976065999</v>
      </c>
      <c r="S20" s="63">
        <v>6844.9099872389997</v>
      </c>
      <c r="T20" s="64">
        <v>9663.1897675349992</v>
      </c>
      <c r="U20" s="53">
        <v>614931.04489341599</v>
      </c>
      <c r="V20" s="53">
        <v>2521.2555956656665</v>
      </c>
      <c r="W20" s="53">
        <v>287544.31699106999</v>
      </c>
      <c r="X20" s="123">
        <v>43590.564942455996</v>
      </c>
      <c r="Y20" s="123">
        <v>17815.764044437663</v>
      </c>
      <c r="Z20" s="123">
        <v>40841.842430617995</v>
      </c>
      <c r="AA20" s="123">
        <v>36960.750790436992</v>
      </c>
      <c r="AB20" s="123">
        <v>148335.39478312133</v>
      </c>
      <c r="AC20" s="53">
        <v>111657.69683111399</v>
      </c>
      <c r="AD20" s="53">
        <v>202010.69156925267</v>
      </c>
      <c r="AE20" s="123">
        <v>62971.618817781004</v>
      </c>
      <c r="AF20" s="123">
        <v>45643.186813034001</v>
      </c>
      <c r="AG20" s="123">
        <v>7169.2572592383331</v>
      </c>
      <c r="AH20" s="123">
        <v>11906.961853653002</v>
      </c>
      <c r="AI20" s="123">
        <v>16651.528005403001</v>
      </c>
      <c r="AJ20" s="123">
        <v>4814.6339479033331</v>
      </c>
      <c r="AK20" s="123">
        <v>46126.034715941343</v>
      </c>
      <c r="AL20" s="123">
        <v>6727.4701562986666</v>
      </c>
      <c r="AM20" s="123">
        <v>11197.083906313666</v>
      </c>
      <c r="AN20" s="54">
        <v>3740052.9233408985</v>
      </c>
      <c r="AO20" s="54">
        <v>20052.707533545996</v>
      </c>
      <c r="AP20" s="54">
        <v>1620360.3992789569</v>
      </c>
      <c r="AQ20" s="124">
        <v>403727.76900285191</v>
      </c>
      <c r="AR20" s="124">
        <v>121226.81706566401</v>
      </c>
      <c r="AS20" s="124">
        <v>157455.95589058299</v>
      </c>
      <c r="AT20" s="124">
        <v>127820.76225840501</v>
      </c>
      <c r="AU20" s="124">
        <v>810129.09506145306</v>
      </c>
      <c r="AV20" s="54">
        <v>496686.5502297841</v>
      </c>
      <c r="AW20" s="54">
        <v>1463979.167595342</v>
      </c>
      <c r="AX20" s="124">
        <v>452588.03020842699</v>
      </c>
      <c r="AY20" s="124">
        <v>375667.23466250201</v>
      </c>
      <c r="AZ20" s="124">
        <v>118193.301783815</v>
      </c>
      <c r="BA20" s="124">
        <v>47729.551543782996</v>
      </c>
      <c r="BB20" s="124">
        <v>59602.088784890002</v>
      </c>
      <c r="BC20" s="124">
        <v>26317.509956311995</v>
      </c>
      <c r="BD20" s="124">
        <v>329308.983386598</v>
      </c>
      <c r="BE20" s="124">
        <v>54572.467269015004</v>
      </c>
      <c r="BF20" s="124">
        <v>138974.098703269</v>
      </c>
    </row>
    <row r="21" spans="1:58" s="29" customFormat="1" x14ac:dyDescent="0.25">
      <c r="A21" s="37" t="s">
        <v>147</v>
      </c>
      <c r="B21" s="60">
        <v>610726.52951036801</v>
      </c>
      <c r="C21" s="76">
        <v>2531.6718211539996</v>
      </c>
      <c r="D21" s="76">
        <v>296045.01778461004</v>
      </c>
      <c r="E21" s="61">
        <v>42950.146129001005</v>
      </c>
      <c r="F21" s="62">
        <v>17135.930666265001</v>
      </c>
      <c r="G21" s="62">
        <v>45224.709004878998</v>
      </c>
      <c r="H21" s="62">
        <v>41380.929323292999</v>
      </c>
      <c r="I21" s="63">
        <v>149353.302661172</v>
      </c>
      <c r="J21" s="76">
        <v>108579.37314066</v>
      </c>
      <c r="K21" s="76">
        <v>193231.27840541999</v>
      </c>
      <c r="L21" s="61">
        <v>63344.703387952999</v>
      </c>
      <c r="M21" s="62">
        <v>42598.967643553005</v>
      </c>
      <c r="N21" s="62">
        <v>6300.7143081559989</v>
      </c>
      <c r="O21" s="62">
        <v>10835.231694543998</v>
      </c>
      <c r="P21" s="62">
        <v>12188.172441399998</v>
      </c>
      <c r="Q21" s="62">
        <v>4962.0627787199992</v>
      </c>
      <c r="R21" s="62">
        <v>46409.399899554999</v>
      </c>
      <c r="S21" s="63">
        <v>6592.0262515390004</v>
      </c>
      <c r="T21" s="64">
        <v>10339.188358523999</v>
      </c>
      <c r="U21" s="53">
        <v>620738.93795930035</v>
      </c>
      <c r="V21" s="53">
        <v>3082.2264505886669</v>
      </c>
      <c r="W21" s="53">
        <v>296070.16084449802</v>
      </c>
      <c r="X21" s="123">
        <v>44237.651329439679</v>
      </c>
      <c r="Y21" s="123">
        <v>18009.056477253002</v>
      </c>
      <c r="Z21" s="123">
        <v>43576.675725051668</v>
      </c>
      <c r="AA21" s="123">
        <v>40219.30160823567</v>
      </c>
      <c r="AB21" s="123">
        <v>150027.475704518</v>
      </c>
      <c r="AC21" s="53">
        <v>109861.34468590067</v>
      </c>
      <c r="AD21" s="53">
        <v>200643.22953326971</v>
      </c>
      <c r="AE21" s="123">
        <v>64671.460869213333</v>
      </c>
      <c r="AF21" s="123">
        <v>44922.712987700674</v>
      </c>
      <c r="AG21" s="123">
        <v>7217.0438249163335</v>
      </c>
      <c r="AH21" s="123">
        <v>11601.471498172001</v>
      </c>
      <c r="AI21" s="123">
        <v>12958.918359713332</v>
      </c>
      <c r="AJ21" s="123">
        <v>4939.9908542073326</v>
      </c>
      <c r="AK21" s="123">
        <v>47853.254586207004</v>
      </c>
      <c r="AL21" s="123">
        <v>6478.3765531396675</v>
      </c>
      <c r="AM21" s="123">
        <v>11081.976445043334</v>
      </c>
      <c r="AN21" s="54">
        <v>3691002.5041427212</v>
      </c>
      <c r="AO21" s="54">
        <v>22435.259289053996</v>
      </c>
      <c r="AP21" s="54">
        <v>1596672.199972658</v>
      </c>
      <c r="AQ21" s="124">
        <v>396371.05901211296</v>
      </c>
      <c r="AR21" s="124">
        <v>123627.456289011</v>
      </c>
      <c r="AS21" s="124">
        <v>159840.53118303401</v>
      </c>
      <c r="AT21" s="124">
        <v>128670.09962819201</v>
      </c>
      <c r="AU21" s="124">
        <v>788163.05386030802</v>
      </c>
      <c r="AV21" s="54">
        <v>470036.87464053702</v>
      </c>
      <c r="AW21" s="54">
        <v>1460277.413596672</v>
      </c>
      <c r="AX21" s="124">
        <v>455720.91223744798</v>
      </c>
      <c r="AY21" s="124">
        <v>369688.59774549899</v>
      </c>
      <c r="AZ21" s="124">
        <v>119414.30638513701</v>
      </c>
      <c r="BA21" s="124">
        <v>44621.76706708</v>
      </c>
      <c r="BB21" s="124">
        <v>53499.023608165997</v>
      </c>
      <c r="BC21" s="124">
        <v>27503.904462345003</v>
      </c>
      <c r="BD21" s="124">
        <v>339561.89087144099</v>
      </c>
      <c r="BE21" s="124">
        <v>50267.011219555992</v>
      </c>
      <c r="BF21" s="124">
        <v>141580.75664380001</v>
      </c>
    </row>
    <row r="22" spans="1:58" s="29" customFormat="1" x14ac:dyDescent="0.25">
      <c r="A22" s="37" t="s">
        <v>148</v>
      </c>
      <c r="B22" s="60">
        <v>599192.60357051599</v>
      </c>
      <c r="C22" s="76">
        <v>3034.9352513529998</v>
      </c>
      <c r="D22" s="76">
        <v>290410.19397263299</v>
      </c>
      <c r="E22" s="61">
        <v>43872.143140930006</v>
      </c>
      <c r="F22" s="62">
        <v>16827.156273345998</v>
      </c>
      <c r="G22" s="62">
        <v>42228.079762950998</v>
      </c>
      <c r="H22" s="62">
        <v>39811.680981981008</v>
      </c>
      <c r="I22" s="63">
        <v>147671.133813425</v>
      </c>
      <c r="J22" s="76">
        <v>108125.91595581999</v>
      </c>
      <c r="K22" s="76">
        <v>187621.59282978601</v>
      </c>
      <c r="L22" s="61">
        <v>60033.182107027002</v>
      </c>
      <c r="M22" s="62">
        <v>44241.455130602997</v>
      </c>
      <c r="N22" s="62">
        <v>6654.1569999780004</v>
      </c>
      <c r="O22" s="62">
        <v>10158.031736416</v>
      </c>
      <c r="P22" s="62">
        <v>10481.034969216</v>
      </c>
      <c r="Q22" s="62">
        <v>4712.1053527539989</v>
      </c>
      <c r="R22" s="62">
        <v>44831.802879979005</v>
      </c>
      <c r="S22" s="63">
        <v>6509.8236538129995</v>
      </c>
      <c r="T22" s="64">
        <v>9999.9655609239981</v>
      </c>
      <c r="U22" s="53">
        <v>616625.83914209029</v>
      </c>
      <c r="V22" s="53">
        <v>2758.0840391940001</v>
      </c>
      <c r="W22" s="53">
        <v>296983.96055226965</v>
      </c>
      <c r="X22" s="123">
        <v>43912.244200132998</v>
      </c>
      <c r="Y22" s="123">
        <v>17936.227264424335</v>
      </c>
      <c r="Z22" s="123">
        <v>43312.476803416997</v>
      </c>
      <c r="AA22" s="123">
        <v>41620.823757017002</v>
      </c>
      <c r="AB22" s="123">
        <v>150202.18852727834</v>
      </c>
      <c r="AC22" s="53">
        <v>108889.61354062766</v>
      </c>
      <c r="AD22" s="53">
        <v>196951.11822850601</v>
      </c>
      <c r="AE22" s="123">
        <v>63092.711528594336</v>
      </c>
      <c r="AF22" s="123">
        <v>44231.078423854</v>
      </c>
      <c r="AG22" s="123">
        <v>7234.7460221310002</v>
      </c>
      <c r="AH22" s="123">
        <v>11401.392807506332</v>
      </c>
      <c r="AI22" s="123">
        <v>11913.048576557667</v>
      </c>
      <c r="AJ22" s="123">
        <v>5015.2596175393328</v>
      </c>
      <c r="AK22" s="123">
        <v>47329.684998111996</v>
      </c>
      <c r="AL22" s="123">
        <v>6733.1962542113324</v>
      </c>
      <c r="AM22" s="123">
        <v>11043.062781492999</v>
      </c>
      <c r="AN22" s="54">
        <v>3712991.6092949342</v>
      </c>
      <c r="AO22" s="54">
        <v>21214.374729310002</v>
      </c>
      <c r="AP22" s="54">
        <v>1626896.758896247</v>
      </c>
      <c r="AQ22" s="124">
        <v>397494.04851312103</v>
      </c>
      <c r="AR22" s="124">
        <v>126112.301825959</v>
      </c>
      <c r="AS22" s="124">
        <v>162626.435627564</v>
      </c>
      <c r="AT22" s="124">
        <v>136858.61843078802</v>
      </c>
      <c r="AU22" s="124">
        <v>803805.35449881502</v>
      </c>
      <c r="AV22" s="54">
        <v>474274.598826056</v>
      </c>
      <c r="AW22" s="54">
        <v>1444371.7977515121</v>
      </c>
      <c r="AX22" s="124">
        <v>449873.43363735295</v>
      </c>
      <c r="AY22" s="124">
        <v>374642.443522649</v>
      </c>
      <c r="AZ22" s="124">
        <v>118406.68275069</v>
      </c>
      <c r="BA22" s="124">
        <v>43282.479911096001</v>
      </c>
      <c r="BB22" s="124">
        <v>48788.144077371006</v>
      </c>
      <c r="BC22" s="124">
        <v>27497.521783852</v>
      </c>
      <c r="BD22" s="124">
        <v>328895.84300976107</v>
      </c>
      <c r="BE22" s="124">
        <v>52985.249058740003</v>
      </c>
      <c r="BF22" s="124">
        <v>146234.07909180902</v>
      </c>
    </row>
    <row r="23" spans="1:58" s="107" customFormat="1" x14ac:dyDescent="0.25">
      <c r="A23" s="100" t="s">
        <v>149</v>
      </c>
      <c r="B23" s="101">
        <v>591711.20043877896</v>
      </c>
      <c r="C23" s="102">
        <v>2671.0823093969998</v>
      </c>
      <c r="D23" s="102">
        <v>293824.65229075996</v>
      </c>
      <c r="E23" s="103">
        <v>46070.361305829014</v>
      </c>
      <c r="F23" s="104">
        <v>17126.35021461</v>
      </c>
      <c r="G23" s="104">
        <v>39569.832260260002</v>
      </c>
      <c r="H23" s="104">
        <v>44622.636953032998</v>
      </c>
      <c r="I23" s="105">
        <v>146435.47155702798</v>
      </c>
      <c r="J23" s="102">
        <v>109383.32473513401</v>
      </c>
      <c r="K23" s="102">
        <v>175698.00191937599</v>
      </c>
      <c r="L23" s="103">
        <v>53880.441816378006</v>
      </c>
      <c r="M23" s="104">
        <v>42777.189388562001</v>
      </c>
      <c r="N23" s="104">
        <v>6700.5101536610009</v>
      </c>
      <c r="O23" s="104">
        <v>9633.3765667520001</v>
      </c>
      <c r="P23" s="104">
        <v>9916.6470805329991</v>
      </c>
      <c r="Q23" s="104">
        <v>4448.814647446</v>
      </c>
      <c r="R23" s="104">
        <v>42432.221417833003</v>
      </c>
      <c r="S23" s="105">
        <v>5908.8008482109999</v>
      </c>
      <c r="T23" s="106">
        <v>10134.139184111998</v>
      </c>
      <c r="U23" s="102">
        <v>606325.72085174068</v>
      </c>
      <c r="V23" s="102">
        <v>2728.2115748189999</v>
      </c>
      <c r="W23" s="102">
        <v>294876.18503382365</v>
      </c>
      <c r="X23" s="122">
        <v>45545.451245338336</v>
      </c>
      <c r="Y23" s="122">
        <v>18060.796249160663</v>
      </c>
      <c r="Z23" s="122">
        <v>41442.105439780666</v>
      </c>
      <c r="AA23" s="122">
        <v>42901.450005114333</v>
      </c>
      <c r="AB23" s="122">
        <v>146926.38209442966</v>
      </c>
      <c r="AC23" s="102">
        <v>109572.718910874</v>
      </c>
      <c r="AD23" s="102">
        <v>188058.44559637169</v>
      </c>
      <c r="AE23" s="122">
        <v>59174.040311858</v>
      </c>
      <c r="AF23" s="122">
        <v>44606.206201541994</v>
      </c>
      <c r="AG23" s="122">
        <v>7309.3702609533329</v>
      </c>
      <c r="AH23" s="122">
        <v>10258.150274129332</v>
      </c>
      <c r="AI23" s="122">
        <v>11002.526888881666</v>
      </c>
      <c r="AJ23" s="122">
        <v>4561.890210208333</v>
      </c>
      <c r="AK23" s="122">
        <v>44515.809988494344</v>
      </c>
      <c r="AL23" s="122">
        <v>6630.4514603046664</v>
      </c>
      <c r="AM23" s="122">
        <v>11090.159735852334</v>
      </c>
      <c r="AN23" s="102">
        <v>3628616.709947912</v>
      </c>
      <c r="AO23" s="102">
        <v>20381.975047831002</v>
      </c>
      <c r="AP23" s="102">
        <v>1576219.677773847</v>
      </c>
      <c r="AQ23" s="122">
        <v>405987.24441345094</v>
      </c>
      <c r="AR23" s="122">
        <v>126213.15822436397</v>
      </c>
      <c r="AS23" s="122">
        <v>150761.52445924899</v>
      </c>
      <c r="AT23" s="122">
        <v>127200.03869032499</v>
      </c>
      <c r="AU23" s="122">
        <v>766057.71198645793</v>
      </c>
      <c r="AV23" s="102">
        <v>463058.61150421703</v>
      </c>
      <c r="AW23" s="102">
        <v>1422158.4415324891</v>
      </c>
      <c r="AX23" s="122">
        <v>441945.06098466902</v>
      </c>
      <c r="AY23" s="122">
        <v>382922.47076627001</v>
      </c>
      <c r="AZ23" s="122">
        <v>121143.67766235099</v>
      </c>
      <c r="BA23" s="122">
        <v>41375.219142743001</v>
      </c>
      <c r="BB23" s="122">
        <v>42286.212857744998</v>
      </c>
      <c r="BC23" s="122">
        <v>25121.966607837996</v>
      </c>
      <c r="BD23" s="122">
        <v>315747.99540296098</v>
      </c>
      <c r="BE23" s="122">
        <v>51615.838107912001</v>
      </c>
      <c r="BF23" s="122">
        <v>146798.004089528</v>
      </c>
    </row>
    <row r="24" spans="1:58" s="29" customFormat="1" x14ac:dyDescent="0.25">
      <c r="A24" s="37" t="s">
        <v>150</v>
      </c>
      <c r="B24" s="60">
        <v>584527.71742553706</v>
      </c>
      <c r="C24" s="76">
        <v>2674.2486570399997</v>
      </c>
      <c r="D24" s="76">
        <v>287951.38733400701</v>
      </c>
      <c r="E24" s="61">
        <v>43235.041182574001</v>
      </c>
      <c r="F24" s="62">
        <v>17571.893851166999</v>
      </c>
      <c r="G24" s="62">
        <v>40846.830706162</v>
      </c>
      <c r="H24" s="62">
        <v>42385.981622623003</v>
      </c>
      <c r="I24" s="63">
        <v>143911.639971481</v>
      </c>
      <c r="J24" s="76">
        <v>111997.21097220198</v>
      </c>
      <c r="K24" s="76">
        <v>171330.860149738</v>
      </c>
      <c r="L24" s="61">
        <v>51549.279844180004</v>
      </c>
      <c r="M24" s="62">
        <v>42782.279534320005</v>
      </c>
      <c r="N24" s="62">
        <v>6435.5963594589984</v>
      </c>
      <c r="O24" s="62">
        <v>7693.5299273840001</v>
      </c>
      <c r="P24" s="62">
        <v>10189.776006967999</v>
      </c>
      <c r="Q24" s="62">
        <v>4273.4690229790003</v>
      </c>
      <c r="R24" s="62">
        <v>42659.950169477001</v>
      </c>
      <c r="S24" s="63">
        <v>5746.9792849710002</v>
      </c>
      <c r="T24" s="64">
        <v>10574.010312550003</v>
      </c>
      <c r="U24" s="53">
        <v>599198.0430269537</v>
      </c>
      <c r="V24" s="53">
        <v>2652.6158655413333</v>
      </c>
      <c r="W24" s="53">
        <v>294924.44393970264</v>
      </c>
      <c r="X24" s="123">
        <v>45194.334207711334</v>
      </c>
      <c r="Y24" s="123">
        <v>18452.532537196337</v>
      </c>
      <c r="Z24" s="123">
        <v>41610.84957857566</v>
      </c>
      <c r="AA24" s="123">
        <v>43976.231925386666</v>
      </c>
      <c r="AB24" s="123">
        <v>145690.49569083264</v>
      </c>
      <c r="AC24" s="53">
        <v>110421.58946198499</v>
      </c>
      <c r="AD24" s="53">
        <v>179709.04545989598</v>
      </c>
      <c r="AE24" s="123">
        <v>55082.729927742992</v>
      </c>
      <c r="AF24" s="123">
        <v>44559.468035177335</v>
      </c>
      <c r="AG24" s="123">
        <v>7114.6853094046664</v>
      </c>
      <c r="AH24" s="123">
        <v>8779.7915329723346</v>
      </c>
      <c r="AI24" s="123">
        <v>10284.731240250998</v>
      </c>
      <c r="AJ24" s="123">
        <v>4608.8204585693329</v>
      </c>
      <c r="AK24" s="123">
        <v>43203.830837878661</v>
      </c>
      <c r="AL24" s="123">
        <v>6074.9881178996657</v>
      </c>
      <c r="AM24" s="123">
        <v>11490.348299828665</v>
      </c>
      <c r="AN24" s="54">
        <v>3770346.7299769744</v>
      </c>
      <c r="AO24" s="54">
        <v>19824.838802259001</v>
      </c>
      <c r="AP24" s="54">
        <v>1662848.1205458189</v>
      </c>
      <c r="AQ24" s="124">
        <v>423608.07955597097</v>
      </c>
      <c r="AR24" s="124">
        <v>130182.344080704</v>
      </c>
      <c r="AS24" s="124">
        <v>157730.89087023097</v>
      </c>
      <c r="AT24" s="124">
        <v>140209.33481192001</v>
      </c>
      <c r="AU24" s="124">
        <v>811117.47122699302</v>
      </c>
      <c r="AV24" s="54">
        <v>494945.18440120691</v>
      </c>
      <c r="AW24" s="54">
        <v>1435558.0026032103</v>
      </c>
      <c r="AX24" s="124">
        <v>455604.413011631</v>
      </c>
      <c r="AY24" s="124">
        <v>390980.21935453301</v>
      </c>
      <c r="AZ24" s="124">
        <v>118772.33648207498</v>
      </c>
      <c r="BA24" s="124">
        <v>37436.845422484999</v>
      </c>
      <c r="BB24" s="124">
        <v>40764.978624295996</v>
      </c>
      <c r="BC24" s="124">
        <v>26196.716164546004</v>
      </c>
      <c r="BD24" s="124">
        <v>315315.38321075297</v>
      </c>
      <c r="BE24" s="124">
        <v>50487.110332891003</v>
      </c>
      <c r="BF24" s="124">
        <v>157170.58362448</v>
      </c>
    </row>
    <row r="25" spans="1:58" s="29" customFormat="1" x14ac:dyDescent="0.25">
      <c r="A25" s="37" t="s">
        <v>151</v>
      </c>
      <c r="B25" s="60">
        <v>581696.46267679706</v>
      </c>
      <c r="C25" s="76">
        <v>2521.1415412440001</v>
      </c>
      <c r="D25" s="76">
        <v>285742.92086796102</v>
      </c>
      <c r="E25" s="61">
        <v>42858.529998187005</v>
      </c>
      <c r="F25" s="62">
        <v>16947.218371850999</v>
      </c>
      <c r="G25" s="62">
        <v>40490.059152349997</v>
      </c>
      <c r="H25" s="62">
        <v>46459.615694792003</v>
      </c>
      <c r="I25" s="63">
        <v>138987.49765078101</v>
      </c>
      <c r="J25" s="76">
        <v>110364.54333271802</v>
      </c>
      <c r="K25" s="76">
        <v>172749.81278869999</v>
      </c>
      <c r="L25" s="61">
        <v>51142.408316937996</v>
      </c>
      <c r="M25" s="62">
        <v>44303.398780228999</v>
      </c>
      <c r="N25" s="62">
        <v>6614.6490977629992</v>
      </c>
      <c r="O25" s="62">
        <v>7931.9194342870005</v>
      </c>
      <c r="P25" s="62">
        <v>10027.353182381999</v>
      </c>
      <c r="Q25" s="62">
        <v>4402.7579668779999</v>
      </c>
      <c r="R25" s="62">
        <v>42306.110928927999</v>
      </c>
      <c r="S25" s="63">
        <v>6021.2150812950003</v>
      </c>
      <c r="T25" s="64">
        <v>10318.044146174001</v>
      </c>
      <c r="U25" s="53">
        <v>585072.53039778757</v>
      </c>
      <c r="V25" s="53">
        <v>2600.80294439</v>
      </c>
      <c r="W25" s="53">
        <v>287085.16887655202</v>
      </c>
      <c r="X25" s="123">
        <v>43642.934132977993</v>
      </c>
      <c r="Y25" s="123">
        <v>17814.991254941004</v>
      </c>
      <c r="Z25" s="123">
        <v>40261.754806328332</v>
      </c>
      <c r="AA25" s="123">
        <v>45655.706558803002</v>
      </c>
      <c r="AB25" s="123">
        <v>139709.78212350167</v>
      </c>
      <c r="AC25" s="53">
        <v>109251.53871618066</v>
      </c>
      <c r="AD25" s="53">
        <v>174953.17464274331</v>
      </c>
      <c r="AE25" s="123">
        <v>52654.998661748665</v>
      </c>
      <c r="AF25" s="123">
        <v>44272.879152011003</v>
      </c>
      <c r="AG25" s="123">
        <v>6800.2346493853329</v>
      </c>
      <c r="AH25" s="123">
        <v>8164.732512509333</v>
      </c>
      <c r="AI25" s="123">
        <v>10321.134998251999</v>
      </c>
      <c r="AJ25" s="123">
        <v>4437.5467605963322</v>
      </c>
      <c r="AK25" s="123">
        <v>42231.529641171663</v>
      </c>
      <c r="AL25" s="123">
        <v>6070.1182670690005</v>
      </c>
      <c r="AM25" s="123">
        <v>11181.845217921667</v>
      </c>
      <c r="AN25" s="54">
        <v>3682956.3610528791</v>
      </c>
      <c r="AO25" s="54">
        <v>21606.219238092999</v>
      </c>
      <c r="AP25" s="54">
        <v>1606685.4931839418</v>
      </c>
      <c r="AQ25" s="124">
        <v>410643.98531775002</v>
      </c>
      <c r="AR25" s="124">
        <v>127078.21700836399</v>
      </c>
      <c r="AS25" s="124">
        <v>151583.71688742298</v>
      </c>
      <c r="AT25" s="124">
        <v>134744.69061077299</v>
      </c>
      <c r="AU25" s="124">
        <v>782634.88335963199</v>
      </c>
      <c r="AV25" s="54">
        <v>485285.39937907195</v>
      </c>
      <c r="AW25" s="54">
        <v>1409862.626221871</v>
      </c>
      <c r="AX25" s="124">
        <v>438177.24943208008</v>
      </c>
      <c r="AY25" s="124">
        <v>397647.47852779098</v>
      </c>
      <c r="AZ25" s="124">
        <v>119414.718021029</v>
      </c>
      <c r="BA25" s="124">
        <v>35689.028640324999</v>
      </c>
      <c r="BB25" s="124">
        <v>39302.427699870997</v>
      </c>
      <c r="BC25" s="124">
        <v>26058.075065130004</v>
      </c>
      <c r="BD25" s="124">
        <v>303058.43728067604</v>
      </c>
      <c r="BE25" s="124">
        <v>50515.211554969006</v>
      </c>
      <c r="BF25" s="124">
        <v>159516.62302990101</v>
      </c>
    </row>
    <row r="26" spans="1:58" s="29" customFormat="1" x14ac:dyDescent="0.25">
      <c r="A26" s="37" t="s">
        <v>152</v>
      </c>
      <c r="B26" s="60">
        <v>583799.67948752199</v>
      </c>
      <c r="C26" s="76">
        <v>2486.301389274</v>
      </c>
      <c r="D26" s="76">
        <v>281463.92833696102</v>
      </c>
      <c r="E26" s="61">
        <v>43376.530690641994</v>
      </c>
      <c r="F26" s="62">
        <v>17356.264557469003</v>
      </c>
      <c r="G26" s="62">
        <v>39969.280241576998</v>
      </c>
      <c r="H26" s="62">
        <v>41282.655581076993</v>
      </c>
      <c r="I26" s="63">
        <v>139479.19726619602</v>
      </c>
      <c r="J26" s="76">
        <v>114592.4773632</v>
      </c>
      <c r="K26" s="76">
        <v>174799.44256789298</v>
      </c>
      <c r="L26" s="61">
        <v>51838.728356970998</v>
      </c>
      <c r="M26" s="62">
        <v>43757.048789311993</v>
      </c>
      <c r="N26" s="62">
        <v>6806.6782935069978</v>
      </c>
      <c r="O26" s="62">
        <v>8614.5127189390005</v>
      </c>
      <c r="P26" s="62">
        <v>9322.1156971579985</v>
      </c>
      <c r="Q26" s="62">
        <v>4094.146702392</v>
      </c>
      <c r="R26" s="62">
        <v>43857.287760648003</v>
      </c>
      <c r="S26" s="63">
        <v>6508.9242489659991</v>
      </c>
      <c r="T26" s="64">
        <v>10457.529830194</v>
      </c>
      <c r="U26" s="53">
        <v>603942.22354190063</v>
      </c>
      <c r="V26" s="53">
        <v>2630.6067557450001</v>
      </c>
      <c r="W26" s="53">
        <v>291205.28657844296</v>
      </c>
      <c r="X26" s="123">
        <v>44769.71538898733</v>
      </c>
      <c r="Y26" s="123">
        <v>18510.665336439</v>
      </c>
      <c r="Z26" s="123">
        <v>41463.907816480991</v>
      </c>
      <c r="AA26" s="123">
        <v>42714.632158350665</v>
      </c>
      <c r="AB26" s="123">
        <v>143746.365878185</v>
      </c>
      <c r="AC26" s="53">
        <v>114459.21710871534</v>
      </c>
      <c r="AD26" s="53">
        <v>184391.87384891865</v>
      </c>
      <c r="AE26" s="123">
        <v>55064.401908678992</v>
      </c>
      <c r="AF26" s="123">
        <v>46374.287605970334</v>
      </c>
      <c r="AG26" s="123">
        <v>7568.0200935873336</v>
      </c>
      <c r="AH26" s="123">
        <v>9033.5158939020002</v>
      </c>
      <c r="AI26" s="123">
        <v>10258.701911490667</v>
      </c>
      <c r="AJ26" s="123">
        <v>4451.8612921829999</v>
      </c>
      <c r="AK26" s="123">
        <v>45117.235078525991</v>
      </c>
      <c r="AL26" s="123">
        <v>6523.8500645803324</v>
      </c>
      <c r="AM26" s="123">
        <v>11255.239250078668</v>
      </c>
      <c r="AN26" s="54">
        <v>3727581.2134041758</v>
      </c>
      <c r="AO26" s="54">
        <v>20461.359786631001</v>
      </c>
      <c r="AP26" s="54">
        <v>1600225.1576119792</v>
      </c>
      <c r="AQ26" s="124">
        <v>413698.471173795</v>
      </c>
      <c r="AR26" s="124">
        <v>129298.31098581999</v>
      </c>
      <c r="AS26" s="124">
        <v>156192.61732091699</v>
      </c>
      <c r="AT26" s="124">
        <v>122640.75418831599</v>
      </c>
      <c r="AU26" s="124">
        <v>778395.00394313107</v>
      </c>
      <c r="AV26" s="54">
        <v>493916.00044450094</v>
      </c>
      <c r="AW26" s="54">
        <v>1451218.9859517531</v>
      </c>
      <c r="AX26" s="124">
        <v>439512.57702644099</v>
      </c>
      <c r="AY26" s="124">
        <v>409887.27115521801</v>
      </c>
      <c r="AZ26" s="124">
        <v>124769.44899026601</v>
      </c>
      <c r="BA26" s="124">
        <v>40986.321326924997</v>
      </c>
      <c r="BB26" s="124">
        <v>38070.173489110995</v>
      </c>
      <c r="BC26" s="124">
        <v>24516.829632433997</v>
      </c>
      <c r="BD26" s="124">
        <v>318633.87153875502</v>
      </c>
      <c r="BE26" s="124">
        <v>54842.492792603</v>
      </c>
      <c r="BF26" s="124">
        <v>161759.70960931201</v>
      </c>
    </row>
    <row r="27" spans="1:58" s="107" customFormat="1" x14ac:dyDescent="0.25">
      <c r="A27" s="100" t="s">
        <v>153</v>
      </c>
      <c r="B27" s="101">
        <v>599660.54703486105</v>
      </c>
      <c r="C27" s="102">
        <v>2704.9394366449997</v>
      </c>
      <c r="D27" s="102">
        <v>288649.28048173699</v>
      </c>
      <c r="E27" s="103">
        <v>43538.242660457006</v>
      </c>
      <c r="F27" s="104">
        <v>17644.602066538999</v>
      </c>
      <c r="G27" s="104">
        <v>42780.1454084</v>
      </c>
      <c r="H27" s="104">
        <v>41355.108952221999</v>
      </c>
      <c r="I27" s="105">
        <v>143331.18139411899</v>
      </c>
      <c r="J27" s="102">
        <v>120454.94176058499</v>
      </c>
      <c r="K27" s="102">
        <v>177360.76029936303</v>
      </c>
      <c r="L27" s="103">
        <v>53297.22966593899</v>
      </c>
      <c r="M27" s="104">
        <v>43592.707808325002</v>
      </c>
      <c r="N27" s="104">
        <v>6693.8071036290003</v>
      </c>
      <c r="O27" s="104">
        <v>9841.0018673980012</v>
      </c>
      <c r="P27" s="104">
        <v>9440.4058381430023</v>
      </c>
      <c r="Q27" s="104">
        <v>4315.2295125859991</v>
      </c>
      <c r="R27" s="104">
        <v>44307.278423796</v>
      </c>
      <c r="S27" s="105">
        <v>5873.100079546999</v>
      </c>
      <c r="T27" s="106">
        <v>10490.625056531</v>
      </c>
      <c r="U27" s="102">
        <v>601528.53831119358</v>
      </c>
      <c r="V27" s="102">
        <v>2486.0084762676665</v>
      </c>
      <c r="W27" s="102">
        <v>287748.07509891869</v>
      </c>
      <c r="X27" s="122">
        <v>43561.321783337662</v>
      </c>
      <c r="Y27" s="122">
        <v>18225.398568280663</v>
      </c>
      <c r="Z27" s="122">
        <v>43275.668937540999</v>
      </c>
      <c r="AA27" s="122">
        <v>41772.406217427335</v>
      </c>
      <c r="AB27" s="122">
        <v>140913.27959233199</v>
      </c>
      <c r="AC27" s="102">
        <v>118091.60345297532</v>
      </c>
      <c r="AD27" s="102">
        <v>181740.54862403765</v>
      </c>
      <c r="AE27" s="122">
        <v>54196.470431544323</v>
      </c>
      <c r="AF27" s="122">
        <v>44322.133271762337</v>
      </c>
      <c r="AG27" s="122">
        <v>7287.992345280999</v>
      </c>
      <c r="AH27" s="122">
        <v>9920.2285684073322</v>
      </c>
      <c r="AI27" s="122">
        <v>9926.1082290206687</v>
      </c>
      <c r="AJ27" s="122">
        <v>4354.2314995543338</v>
      </c>
      <c r="AK27" s="122">
        <v>45294.753118616994</v>
      </c>
      <c r="AL27" s="122">
        <v>6438.6311598506663</v>
      </c>
      <c r="AM27" s="122">
        <v>11462.302658994333</v>
      </c>
      <c r="AN27" s="102">
        <v>3760416.9962486262</v>
      </c>
      <c r="AO27" s="102">
        <v>20180.939064156002</v>
      </c>
      <c r="AP27" s="102">
        <v>1589879.2691161779</v>
      </c>
      <c r="AQ27" s="122">
        <v>412146.56751706195</v>
      </c>
      <c r="AR27" s="122">
        <v>129922.04811142401</v>
      </c>
      <c r="AS27" s="122">
        <v>154636.46806059498</v>
      </c>
      <c r="AT27" s="122">
        <v>123980.13310910801</v>
      </c>
      <c r="AU27" s="122">
        <v>769194.05231798894</v>
      </c>
      <c r="AV27" s="102">
        <v>518190.02569483791</v>
      </c>
      <c r="AW27" s="102">
        <v>1464215.4036415662</v>
      </c>
      <c r="AX27" s="122">
        <v>453428.18764086493</v>
      </c>
      <c r="AY27" s="122">
        <v>398399.36910716107</v>
      </c>
      <c r="AZ27" s="122">
        <v>125749.31952305601</v>
      </c>
      <c r="BA27" s="122">
        <v>45101.030382374011</v>
      </c>
      <c r="BB27" s="122">
        <v>37745.684374979995</v>
      </c>
      <c r="BC27" s="122">
        <v>24606.580415993005</v>
      </c>
      <c r="BD27" s="122">
        <v>318943.79681056202</v>
      </c>
      <c r="BE27" s="122">
        <v>60241.435386575002</v>
      </c>
      <c r="BF27" s="122">
        <v>167951.35873188797</v>
      </c>
    </row>
    <row r="28" spans="1:58" s="29" customFormat="1" x14ac:dyDescent="0.25">
      <c r="A28" s="37" t="s">
        <v>154</v>
      </c>
      <c r="B28" s="60">
        <v>588724.30113918101</v>
      </c>
      <c r="C28" s="76">
        <v>2029.5361439750002</v>
      </c>
      <c r="D28" s="76">
        <v>280776.97121161403</v>
      </c>
      <c r="E28" s="61">
        <v>42074.513718770009</v>
      </c>
      <c r="F28" s="62">
        <v>17470.012159016002</v>
      </c>
      <c r="G28" s="62">
        <v>41888.396805800003</v>
      </c>
      <c r="H28" s="62">
        <v>39511.879301610003</v>
      </c>
      <c r="I28" s="63">
        <v>139832.16922641802</v>
      </c>
      <c r="J28" s="76">
        <v>122039.59235136604</v>
      </c>
      <c r="K28" s="76">
        <v>173274.54666493897</v>
      </c>
      <c r="L28" s="61">
        <v>51404.942338583998</v>
      </c>
      <c r="M28" s="62">
        <v>43567.699714176997</v>
      </c>
      <c r="N28" s="62">
        <v>6770.3170535109994</v>
      </c>
      <c r="O28" s="62">
        <v>8943.43620491</v>
      </c>
      <c r="P28" s="62">
        <v>9162.2797294539996</v>
      </c>
      <c r="Q28" s="62">
        <v>4088.5712889690003</v>
      </c>
      <c r="R28" s="62">
        <v>43394.152194861002</v>
      </c>
      <c r="S28" s="63">
        <v>5943.1481404730002</v>
      </c>
      <c r="T28" s="64">
        <v>10603.654767286998</v>
      </c>
      <c r="U28" s="53">
        <v>601786.32228925941</v>
      </c>
      <c r="V28" s="53">
        <v>2251.558206011</v>
      </c>
      <c r="W28" s="53">
        <v>285403.9626230697</v>
      </c>
      <c r="X28" s="123">
        <v>43243.975995669338</v>
      </c>
      <c r="Y28" s="123">
        <v>18465.22577424733</v>
      </c>
      <c r="Z28" s="123">
        <v>42627.389604829332</v>
      </c>
      <c r="AA28" s="123">
        <v>40503.643286112339</v>
      </c>
      <c r="AB28" s="123">
        <v>140563.72796221133</v>
      </c>
      <c r="AC28" s="53">
        <v>122204.16577903565</v>
      </c>
      <c r="AD28" s="53">
        <v>180575.61345531399</v>
      </c>
      <c r="AE28" s="123">
        <v>54181.143515534</v>
      </c>
      <c r="AF28" s="123">
        <v>45226.499801974664</v>
      </c>
      <c r="AG28" s="123">
        <v>7347.1078006206671</v>
      </c>
      <c r="AH28" s="123">
        <v>9277.0548164303327</v>
      </c>
      <c r="AI28" s="123">
        <v>9282.0536043636657</v>
      </c>
      <c r="AJ28" s="123">
        <v>4155.9297131200001</v>
      </c>
      <c r="AK28" s="123">
        <v>45072.171432462994</v>
      </c>
      <c r="AL28" s="123">
        <v>6033.6527708076674</v>
      </c>
      <c r="AM28" s="123">
        <v>11351.022225829</v>
      </c>
      <c r="AN28" s="54">
        <v>3774537.4747918812</v>
      </c>
      <c r="AO28" s="54">
        <v>18970.146659497997</v>
      </c>
      <c r="AP28" s="54">
        <v>1575637.8659133688</v>
      </c>
      <c r="AQ28" s="124">
        <v>404144.18309869198</v>
      </c>
      <c r="AR28" s="124">
        <v>131832.243622259</v>
      </c>
      <c r="AS28" s="124">
        <v>153924.852208311</v>
      </c>
      <c r="AT28" s="124">
        <v>117049.70339707301</v>
      </c>
      <c r="AU28" s="124">
        <v>768686.88358703395</v>
      </c>
      <c r="AV28" s="54">
        <v>543565.27546917601</v>
      </c>
      <c r="AW28" s="54">
        <v>1472228.3152999429</v>
      </c>
      <c r="AX28" s="124">
        <v>448813.97090672998</v>
      </c>
      <c r="AY28" s="124">
        <v>407919.03505798604</v>
      </c>
      <c r="AZ28" s="124">
        <v>130371.829053364</v>
      </c>
      <c r="BA28" s="124">
        <v>41310.729366169995</v>
      </c>
      <c r="BB28" s="124">
        <v>35836.236142776994</v>
      </c>
      <c r="BC28" s="124">
        <v>23827.137606386998</v>
      </c>
      <c r="BD28" s="124">
        <v>326586.39450409799</v>
      </c>
      <c r="BE28" s="124">
        <v>57562.982662431008</v>
      </c>
      <c r="BF28" s="124">
        <v>164135.871449895</v>
      </c>
    </row>
    <row r="29" spans="1:58" s="29" customFormat="1" x14ac:dyDescent="0.25">
      <c r="A29" s="37" t="s">
        <v>155</v>
      </c>
      <c r="B29" s="60">
        <v>593023.75479193497</v>
      </c>
      <c r="C29" s="76">
        <v>2432.1367140779998</v>
      </c>
      <c r="D29" s="76">
        <v>285661.42998723499</v>
      </c>
      <c r="E29" s="61">
        <v>40618.519639927996</v>
      </c>
      <c r="F29" s="62">
        <v>17533.760566086999</v>
      </c>
      <c r="G29" s="62">
        <v>44913.845371846997</v>
      </c>
      <c r="H29" s="62">
        <v>43134.903332484006</v>
      </c>
      <c r="I29" s="63">
        <v>139460.40107688899</v>
      </c>
      <c r="J29" s="76">
        <v>122063.30241633</v>
      </c>
      <c r="K29" s="76">
        <v>172607.251531763</v>
      </c>
      <c r="L29" s="61">
        <v>50763.266326444995</v>
      </c>
      <c r="M29" s="62">
        <v>41984.025918373001</v>
      </c>
      <c r="N29" s="62">
        <v>7053.9736216909996</v>
      </c>
      <c r="O29" s="62">
        <v>9245.8300279550003</v>
      </c>
      <c r="P29" s="62">
        <v>9204.5051305150009</v>
      </c>
      <c r="Q29" s="62">
        <v>3942.6501353270005</v>
      </c>
      <c r="R29" s="62">
        <v>44953.075470750002</v>
      </c>
      <c r="S29" s="63">
        <v>5459.9249007070002</v>
      </c>
      <c r="T29" s="64">
        <v>10259.634142528997</v>
      </c>
      <c r="U29" s="53">
        <v>610128.29828619433</v>
      </c>
      <c r="V29" s="53">
        <v>2401.5828669993334</v>
      </c>
      <c r="W29" s="53">
        <v>290179.67347792134</v>
      </c>
      <c r="X29" s="123">
        <v>42289.247818407333</v>
      </c>
      <c r="Y29" s="123">
        <v>18592.925183147669</v>
      </c>
      <c r="Z29" s="123">
        <v>45048.751978607346</v>
      </c>
      <c r="AA29" s="123">
        <v>42020.767415287672</v>
      </c>
      <c r="AB29" s="123">
        <v>142227.98108247132</v>
      </c>
      <c r="AC29" s="53">
        <v>123402.05586561067</v>
      </c>
      <c r="AD29" s="53">
        <v>182630.60046763701</v>
      </c>
      <c r="AE29" s="123">
        <v>54378.798767940993</v>
      </c>
      <c r="AF29" s="123">
        <v>45012.144129261338</v>
      </c>
      <c r="AG29" s="123">
        <v>7624.6549640140001</v>
      </c>
      <c r="AH29" s="123">
        <v>9413.1889918556662</v>
      </c>
      <c r="AI29" s="123">
        <v>9784.7340723910002</v>
      </c>
      <c r="AJ29" s="123">
        <v>4293.8327192173338</v>
      </c>
      <c r="AK29" s="123">
        <v>45872.01226415467</v>
      </c>
      <c r="AL29" s="123">
        <v>6251.2345588020007</v>
      </c>
      <c r="AM29" s="123">
        <v>11514.385608026001</v>
      </c>
      <c r="AN29" s="54">
        <v>3823386.308204317</v>
      </c>
      <c r="AO29" s="54">
        <v>19837.342662463001</v>
      </c>
      <c r="AP29" s="54">
        <v>1600474.6851945291</v>
      </c>
      <c r="AQ29" s="124">
        <v>402187.03038837097</v>
      </c>
      <c r="AR29" s="124">
        <v>133614.037358601</v>
      </c>
      <c r="AS29" s="124">
        <v>165073.25591743301</v>
      </c>
      <c r="AT29" s="124">
        <v>118994.63974461</v>
      </c>
      <c r="AU29" s="124">
        <v>780605.72178551392</v>
      </c>
      <c r="AV29" s="54">
        <v>538712.47165403701</v>
      </c>
      <c r="AW29" s="54">
        <v>1493222.5067262622</v>
      </c>
      <c r="AX29" s="124">
        <v>457461.29441339406</v>
      </c>
      <c r="AY29" s="124">
        <v>404526.04332405503</v>
      </c>
      <c r="AZ29" s="124">
        <v>133713.81400702399</v>
      </c>
      <c r="BA29" s="124">
        <v>45222.019035726997</v>
      </c>
      <c r="BB29" s="124">
        <v>38157.345152670001</v>
      </c>
      <c r="BC29" s="124">
        <v>26817.847162430004</v>
      </c>
      <c r="BD29" s="124">
        <v>330760.08240903303</v>
      </c>
      <c r="BE29" s="124">
        <v>56564.061221929005</v>
      </c>
      <c r="BF29" s="124">
        <v>171139.301967026</v>
      </c>
    </row>
    <row r="30" spans="1:58" s="29" customFormat="1" x14ac:dyDescent="0.25">
      <c r="A30" s="37" t="s">
        <v>156</v>
      </c>
      <c r="B30" s="60">
        <v>597999.94777474401</v>
      </c>
      <c r="C30" s="76">
        <v>2465.9857808790002</v>
      </c>
      <c r="D30" s="76">
        <v>289955.31978373299</v>
      </c>
      <c r="E30" s="61">
        <v>40836.785572100998</v>
      </c>
      <c r="F30" s="62">
        <v>17569.456501523004</v>
      </c>
      <c r="G30" s="62">
        <v>47039.313348133008</v>
      </c>
      <c r="H30" s="62">
        <v>42269.721552242991</v>
      </c>
      <c r="I30" s="63">
        <v>142240.04280973302</v>
      </c>
      <c r="J30" s="76">
        <v>122487.17647202099</v>
      </c>
      <c r="K30" s="76">
        <v>172787.97769702502</v>
      </c>
      <c r="L30" s="61">
        <v>50750.610575990002</v>
      </c>
      <c r="M30" s="62">
        <v>43279.010522326003</v>
      </c>
      <c r="N30" s="62">
        <v>7011.2533946179992</v>
      </c>
      <c r="O30" s="62">
        <v>9455.4356336139972</v>
      </c>
      <c r="P30" s="62">
        <v>8410.5933471839999</v>
      </c>
      <c r="Q30" s="62">
        <v>3989.9658543819996</v>
      </c>
      <c r="R30" s="62">
        <v>44062.973872445997</v>
      </c>
      <c r="S30" s="63">
        <v>5828.1344964649998</v>
      </c>
      <c r="T30" s="64">
        <v>10303.488041085997</v>
      </c>
      <c r="U30" s="53">
        <v>615195.83837032667</v>
      </c>
      <c r="V30" s="53">
        <v>2433.0208581576667</v>
      </c>
      <c r="W30" s="53">
        <v>295244.12943000667</v>
      </c>
      <c r="X30" s="123">
        <v>41946.378505994333</v>
      </c>
      <c r="Y30" s="123">
        <v>18779.633342537334</v>
      </c>
      <c r="Z30" s="123">
        <v>47898.08176991067</v>
      </c>
      <c r="AA30" s="123">
        <v>42059.082966691996</v>
      </c>
      <c r="AB30" s="123">
        <v>144560.95284487234</v>
      </c>
      <c r="AC30" s="53">
        <v>123901.36082971399</v>
      </c>
      <c r="AD30" s="53">
        <v>182306.33126650366</v>
      </c>
      <c r="AE30" s="123">
        <v>53937.713366150005</v>
      </c>
      <c r="AF30" s="123">
        <v>45306.252011788332</v>
      </c>
      <c r="AG30" s="123">
        <v>7641.4744080136661</v>
      </c>
      <c r="AH30" s="123">
        <v>9993.3840676899999</v>
      </c>
      <c r="AI30" s="123">
        <v>9245.8151132386683</v>
      </c>
      <c r="AJ30" s="123">
        <v>4274.6798277620001</v>
      </c>
      <c r="AK30" s="123">
        <v>45732.974772062</v>
      </c>
      <c r="AL30" s="123">
        <v>6174.0376997990015</v>
      </c>
      <c r="AM30" s="123">
        <v>11310.995985944668</v>
      </c>
      <c r="AN30" s="54">
        <v>3874372.1220003311</v>
      </c>
      <c r="AO30" s="54">
        <v>19239.64891304</v>
      </c>
      <c r="AP30" s="54">
        <v>1636359.1077492491</v>
      </c>
      <c r="AQ30" s="124">
        <v>409045.86359122698</v>
      </c>
      <c r="AR30" s="124">
        <v>134212.46414409799</v>
      </c>
      <c r="AS30" s="124">
        <v>173317.51916980598</v>
      </c>
      <c r="AT30" s="124">
        <v>123508.19168159302</v>
      </c>
      <c r="AU30" s="124">
        <v>796275.069162525</v>
      </c>
      <c r="AV30" s="54">
        <v>552946.2283131741</v>
      </c>
      <c r="AW30" s="54">
        <v>1497688.8465805079</v>
      </c>
      <c r="AX30" s="124">
        <v>442135.77058657201</v>
      </c>
      <c r="AY30" s="124">
        <v>418021.51583826903</v>
      </c>
      <c r="AZ30" s="124">
        <v>135562.56001009501</v>
      </c>
      <c r="BA30" s="124">
        <v>46094.337354438998</v>
      </c>
      <c r="BB30" s="124">
        <v>33838.585154369997</v>
      </c>
      <c r="BC30" s="124">
        <v>24605.075061518</v>
      </c>
      <c r="BD30" s="124">
        <v>336534.84342690604</v>
      </c>
      <c r="BE30" s="124">
        <v>60896.159148339008</v>
      </c>
      <c r="BF30" s="124">
        <v>168138.29044436</v>
      </c>
    </row>
    <row r="31" spans="1:58" s="107" customFormat="1" x14ac:dyDescent="0.25">
      <c r="A31" s="100" t="s">
        <v>157</v>
      </c>
      <c r="B31" s="101">
        <v>614524.14268272696</v>
      </c>
      <c r="C31" s="102">
        <v>2474.8209594820005</v>
      </c>
      <c r="D31" s="102">
        <v>294515.17873980099</v>
      </c>
      <c r="E31" s="103">
        <v>41463.476439293991</v>
      </c>
      <c r="F31" s="104">
        <v>17424.799901859998</v>
      </c>
      <c r="G31" s="104">
        <v>45424.755229514005</v>
      </c>
      <c r="H31" s="104">
        <v>43632.014476928991</v>
      </c>
      <c r="I31" s="105">
        <v>146570.132692204</v>
      </c>
      <c r="J31" s="102">
        <v>129835.87749089299</v>
      </c>
      <c r="K31" s="102">
        <v>177836.66406078704</v>
      </c>
      <c r="L31" s="103">
        <v>50883.423701576008</v>
      </c>
      <c r="M31" s="104">
        <v>44147.791403709001</v>
      </c>
      <c r="N31" s="104">
        <v>6749.6061803229995</v>
      </c>
      <c r="O31" s="104">
        <v>10645.440226532999</v>
      </c>
      <c r="P31" s="104">
        <v>9434.9292203369969</v>
      </c>
      <c r="Q31" s="104">
        <v>3772.6760965829994</v>
      </c>
      <c r="R31" s="104">
        <v>45601.469584110011</v>
      </c>
      <c r="S31" s="105">
        <v>6601.3276476159999</v>
      </c>
      <c r="T31" s="106">
        <v>9861.6014317640002</v>
      </c>
      <c r="U31" s="102">
        <v>627496.52210142231</v>
      </c>
      <c r="V31" s="102">
        <v>2608.5250847373331</v>
      </c>
      <c r="W31" s="102">
        <v>301876.80534834467</v>
      </c>
      <c r="X31" s="122">
        <v>43073.09121390566</v>
      </c>
      <c r="Y31" s="122">
        <v>18295.357199067999</v>
      </c>
      <c r="Z31" s="122">
        <v>46024.391010925327</v>
      </c>
      <c r="AA31" s="122">
        <v>46322.252454443333</v>
      </c>
      <c r="AB31" s="122">
        <v>148161.71347000235</v>
      </c>
      <c r="AC31" s="102">
        <v>126078.50271819501</v>
      </c>
      <c r="AD31" s="102">
        <v>185752.08325242769</v>
      </c>
      <c r="AE31" s="122">
        <v>54825.970461451674</v>
      </c>
      <c r="AF31" s="122">
        <v>46174.827641455333</v>
      </c>
      <c r="AG31" s="122">
        <v>7384.229320712665</v>
      </c>
      <c r="AH31" s="122">
        <v>10884.575580784</v>
      </c>
      <c r="AI31" s="122">
        <v>9193.8320156983318</v>
      </c>
      <c r="AJ31" s="122">
        <v>3952.8502205343334</v>
      </c>
      <c r="AK31" s="122">
        <v>46462.996963001999</v>
      </c>
      <c r="AL31" s="122">
        <v>6872.8010487893334</v>
      </c>
      <c r="AM31" s="122">
        <v>11180.605697717665</v>
      </c>
      <c r="AN31" s="102">
        <v>3934729.140697978</v>
      </c>
      <c r="AO31" s="102">
        <v>21203.356576462</v>
      </c>
      <c r="AP31" s="102">
        <v>1641225.0680726098</v>
      </c>
      <c r="AQ31" s="122">
        <v>420069.80126722698</v>
      </c>
      <c r="AR31" s="122">
        <v>132230.31130935001</v>
      </c>
      <c r="AS31" s="122">
        <v>161448.89336904598</v>
      </c>
      <c r="AT31" s="122">
        <v>126980.008766859</v>
      </c>
      <c r="AU31" s="122">
        <v>800496.05336012808</v>
      </c>
      <c r="AV31" s="102">
        <v>558904.52972832206</v>
      </c>
      <c r="AW31" s="102">
        <v>1547949.2784566353</v>
      </c>
      <c r="AX31" s="122">
        <v>480529.72557990107</v>
      </c>
      <c r="AY31" s="122">
        <v>427098.10788380203</v>
      </c>
      <c r="AZ31" s="122">
        <v>134524.28174092399</v>
      </c>
      <c r="BA31" s="122">
        <v>50440.430895341007</v>
      </c>
      <c r="BB31" s="122">
        <v>36758.288833869003</v>
      </c>
      <c r="BC31" s="122">
        <v>24017.697641777002</v>
      </c>
      <c r="BD31" s="122">
        <v>334840.63887094904</v>
      </c>
      <c r="BE31" s="122">
        <v>59740.10701007201</v>
      </c>
      <c r="BF31" s="122">
        <v>165446.90786394899</v>
      </c>
    </row>
    <row r="32" spans="1:58" s="29" customFormat="1" x14ac:dyDescent="0.25">
      <c r="A32" s="37" t="s">
        <v>158</v>
      </c>
      <c r="B32" s="60">
        <v>613802.27562187705</v>
      </c>
      <c r="C32" s="76">
        <v>2236.3467874739995</v>
      </c>
      <c r="D32" s="76">
        <v>283764.25612566806</v>
      </c>
      <c r="E32" s="61">
        <v>43333.413820217</v>
      </c>
      <c r="F32" s="62">
        <v>17391.799720512001</v>
      </c>
      <c r="G32" s="62">
        <v>43399.780517276005</v>
      </c>
      <c r="H32" s="62">
        <v>40482.368102644003</v>
      </c>
      <c r="I32" s="63">
        <v>139156.893965019</v>
      </c>
      <c r="J32" s="76">
        <v>131587.63557391701</v>
      </c>
      <c r="K32" s="76">
        <v>185459.20769336002</v>
      </c>
      <c r="L32" s="61">
        <v>53824.518552181995</v>
      </c>
      <c r="M32" s="62">
        <v>48174.503264517007</v>
      </c>
      <c r="N32" s="62">
        <v>6966.1044372530005</v>
      </c>
      <c r="O32" s="62">
        <v>10187.414763408999</v>
      </c>
      <c r="P32" s="62">
        <v>9108.2529054980023</v>
      </c>
      <c r="Q32" s="62">
        <v>3869.648820809</v>
      </c>
      <c r="R32" s="62">
        <v>46836.320984882004</v>
      </c>
      <c r="S32" s="63">
        <v>6492.4439648100006</v>
      </c>
      <c r="T32" s="64">
        <v>10754.829441458</v>
      </c>
      <c r="U32" s="53">
        <v>626719.08290855167</v>
      </c>
      <c r="V32" s="53">
        <v>2179.1555426659997</v>
      </c>
      <c r="W32" s="53">
        <v>293930.97534760198</v>
      </c>
      <c r="X32" s="123">
        <v>43448.693516986663</v>
      </c>
      <c r="Y32" s="123">
        <v>18229.077316546667</v>
      </c>
      <c r="Z32" s="123">
        <v>45234.177613829001</v>
      </c>
      <c r="AA32" s="123">
        <v>43183.163238617002</v>
      </c>
      <c r="AB32" s="123">
        <v>143835.86366162266</v>
      </c>
      <c r="AC32" s="53">
        <v>130526.94824289803</v>
      </c>
      <c r="AD32" s="53">
        <v>188725.74996047263</v>
      </c>
      <c r="AE32" s="123">
        <v>55088.196352088002</v>
      </c>
      <c r="AF32" s="123">
        <v>47609.194986410002</v>
      </c>
      <c r="AG32" s="123">
        <v>7731.4295740113339</v>
      </c>
      <c r="AH32" s="123">
        <v>10798.625179324334</v>
      </c>
      <c r="AI32" s="123">
        <v>9316.8439938203319</v>
      </c>
      <c r="AJ32" s="123">
        <v>3946.8082909883328</v>
      </c>
      <c r="AK32" s="123">
        <v>47648.259104875651</v>
      </c>
      <c r="AL32" s="123">
        <v>6586.3924789546654</v>
      </c>
      <c r="AM32" s="123">
        <v>11356.253814913</v>
      </c>
      <c r="AN32" s="54">
        <v>4001156.3104869612</v>
      </c>
      <c r="AO32" s="54">
        <v>18889.031340971</v>
      </c>
      <c r="AP32" s="54">
        <v>1648100.836081858</v>
      </c>
      <c r="AQ32" s="124">
        <v>432748.73017182294</v>
      </c>
      <c r="AR32" s="124">
        <v>133491.92542236298</v>
      </c>
      <c r="AS32" s="124">
        <v>162178.968126377</v>
      </c>
      <c r="AT32" s="124">
        <v>122157.26876045699</v>
      </c>
      <c r="AU32" s="124">
        <v>797523.94360083796</v>
      </c>
      <c r="AV32" s="54">
        <v>573960.53914596001</v>
      </c>
      <c r="AW32" s="54">
        <v>1591325.3387364149</v>
      </c>
      <c r="AX32" s="124">
        <v>465579.94017541304</v>
      </c>
      <c r="AY32" s="124">
        <v>450664.65908826696</v>
      </c>
      <c r="AZ32" s="124">
        <v>145660.07113331702</v>
      </c>
      <c r="BA32" s="124">
        <v>49289.997166836009</v>
      </c>
      <c r="BB32" s="124">
        <v>36635.924193701001</v>
      </c>
      <c r="BC32" s="124">
        <v>24166.650176648</v>
      </c>
      <c r="BD32" s="124">
        <v>353749.02133530902</v>
      </c>
      <c r="BE32" s="124">
        <v>65579.075466923998</v>
      </c>
      <c r="BF32" s="124">
        <v>168880.565181757</v>
      </c>
    </row>
    <row r="33" spans="1:58" s="29" customFormat="1" x14ac:dyDescent="0.25">
      <c r="A33" s="37" t="s">
        <v>159</v>
      </c>
      <c r="B33" s="60">
        <v>621537.91713831713</v>
      </c>
      <c r="C33" s="76">
        <v>2435.7861476570001</v>
      </c>
      <c r="D33" s="76">
        <v>281948.05266988702</v>
      </c>
      <c r="E33" s="61">
        <v>41949.827812241005</v>
      </c>
      <c r="F33" s="62">
        <v>17752.213599988001</v>
      </c>
      <c r="G33" s="62">
        <v>44051.615208468007</v>
      </c>
      <c r="H33" s="62">
        <v>39373.409844354006</v>
      </c>
      <c r="I33" s="63">
        <v>138820.98620483599</v>
      </c>
      <c r="J33" s="76">
        <v>137011.98413887699</v>
      </c>
      <c r="K33" s="76">
        <v>189729.11450396501</v>
      </c>
      <c r="L33" s="61">
        <v>55532.714229758007</v>
      </c>
      <c r="M33" s="62">
        <v>47291.434093620992</v>
      </c>
      <c r="N33" s="62">
        <v>7761.493274341</v>
      </c>
      <c r="O33" s="62">
        <v>10754.652141622999</v>
      </c>
      <c r="P33" s="62">
        <v>9199.3285476569981</v>
      </c>
      <c r="Q33" s="62">
        <v>4036.6917851869998</v>
      </c>
      <c r="R33" s="62">
        <v>48847.359198360005</v>
      </c>
      <c r="S33" s="63">
        <v>6305.4412334180006</v>
      </c>
      <c r="T33" s="64">
        <v>10412.979677930998</v>
      </c>
      <c r="U33" s="53">
        <v>630186.48534327617</v>
      </c>
      <c r="V33" s="53">
        <v>2479.8978653196664</v>
      </c>
      <c r="W33" s="53">
        <v>286365.44624205568</v>
      </c>
      <c r="X33" s="123">
        <v>43222.057658912003</v>
      </c>
      <c r="Y33" s="123">
        <v>18434.612258538666</v>
      </c>
      <c r="Z33" s="123">
        <v>43844.920885762665</v>
      </c>
      <c r="AA33" s="123">
        <v>40150.769425612998</v>
      </c>
      <c r="AB33" s="123">
        <v>140713.08601322933</v>
      </c>
      <c r="AC33" s="53">
        <v>136675.98140323034</v>
      </c>
      <c r="AD33" s="53">
        <v>192950.45604795965</v>
      </c>
      <c r="AE33" s="123">
        <v>55535.814054324328</v>
      </c>
      <c r="AF33" s="123">
        <v>48440.190511794666</v>
      </c>
      <c r="AG33" s="123">
        <v>8041.6103607183322</v>
      </c>
      <c r="AH33" s="123">
        <v>10980.157886380999</v>
      </c>
      <c r="AI33" s="123">
        <v>9204.0099418826667</v>
      </c>
      <c r="AJ33" s="123">
        <v>4098.6143739750005</v>
      </c>
      <c r="AK33" s="123">
        <v>49954.153157213666</v>
      </c>
      <c r="AL33" s="123">
        <v>6695.9057616700002</v>
      </c>
      <c r="AM33" s="123">
        <v>11714.703784711002</v>
      </c>
      <c r="AN33" s="54">
        <v>4032954.7128538596</v>
      </c>
      <c r="AO33" s="54">
        <v>20005.935557489</v>
      </c>
      <c r="AP33" s="54">
        <v>1621044.347277743</v>
      </c>
      <c r="AQ33" s="124">
        <v>422234.20505961502</v>
      </c>
      <c r="AR33" s="124">
        <v>136893.683184311</v>
      </c>
      <c r="AS33" s="124">
        <v>162628.41972137801</v>
      </c>
      <c r="AT33" s="124">
        <v>117921.47073847</v>
      </c>
      <c r="AU33" s="124">
        <v>781366.56857396895</v>
      </c>
      <c r="AV33" s="54">
        <v>607433.95034386998</v>
      </c>
      <c r="AW33" s="54">
        <v>1615317.8093334869</v>
      </c>
      <c r="AX33" s="124">
        <v>478577.06179245096</v>
      </c>
      <c r="AY33" s="124">
        <v>452739.782180482</v>
      </c>
      <c r="AZ33" s="124">
        <v>149000.10563604004</v>
      </c>
      <c r="BA33" s="124">
        <v>51043.587928277004</v>
      </c>
      <c r="BB33" s="124">
        <v>36609.001486104004</v>
      </c>
      <c r="BC33" s="124">
        <v>25084.349111865002</v>
      </c>
      <c r="BD33" s="124">
        <v>357273.93157572002</v>
      </c>
      <c r="BE33" s="124">
        <v>64989.989622548004</v>
      </c>
      <c r="BF33" s="124">
        <v>169152.67034127002</v>
      </c>
    </row>
    <row r="34" spans="1:58" s="29" customFormat="1" x14ac:dyDescent="0.25">
      <c r="A34" s="37" t="s">
        <v>160</v>
      </c>
      <c r="B34" s="60">
        <v>634072.12427835795</v>
      </c>
      <c r="C34" s="76">
        <v>2606.9604617420005</v>
      </c>
      <c r="D34" s="76">
        <v>286354.90402507398</v>
      </c>
      <c r="E34" s="61">
        <v>42543.206908628992</v>
      </c>
      <c r="F34" s="62">
        <v>17469.930018313</v>
      </c>
      <c r="G34" s="62">
        <v>45600.927906480996</v>
      </c>
      <c r="H34" s="62">
        <v>38831.773692034003</v>
      </c>
      <c r="I34" s="63">
        <v>141909.06549961699</v>
      </c>
      <c r="J34" s="76">
        <v>141684.43895639098</v>
      </c>
      <c r="K34" s="76">
        <v>193125.46397222002</v>
      </c>
      <c r="L34" s="61">
        <v>56996.556212985997</v>
      </c>
      <c r="M34" s="62">
        <v>48131.009892086018</v>
      </c>
      <c r="N34" s="62">
        <v>7087.469336213001</v>
      </c>
      <c r="O34" s="62">
        <v>11881.142494098</v>
      </c>
      <c r="P34" s="62">
        <v>8945.6046869480015</v>
      </c>
      <c r="Q34" s="62">
        <v>3941.070156238</v>
      </c>
      <c r="R34" s="62">
        <v>50102.769264909992</v>
      </c>
      <c r="S34" s="63">
        <v>6039.8419287410006</v>
      </c>
      <c r="T34" s="64">
        <v>10300.356862930999</v>
      </c>
      <c r="U34" s="53">
        <v>636554.369651129</v>
      </c>
      <c r="V34" s="53">
        <v>2286.1066281116669</v>
      </c>
      <c r="W34" s="53">
        <v>286614.65137574374</v>
      </c>
      <c r="X34" s="123">
        <v>43598.442702952671</v>
      </c>
      <c r="Y34" s="123">
        <v>18794.332915816001</v>
      </c>
      <c r="Z34" s="123">
        <v>45009.039503782995</v>
      </c>
      <c r="AA34" s="123">
        <v>39179.267358535995</v>
      </c>
      <c r="AB34" s="123">
        <v>140033.56889465603</v>
      </c>
      <c r="AC34" s="53">
        <v>138584.04432455197</v>
      </c>
      <c r="AD34" s="53">
        <v>197287.21616038933</v>
      </c>
      <c r="AE34" s="123">
        <v>57080.012457840341</v>
      </c>
      <c r="AF34" s="123">
        <v>49393.997043206327</v>
      </c>
      <c r="AG34" s="123">
        <v>7981.6204412296674</v>
      </c>
      <c r="AH34" s="123">
        <v>11625.987848321</v>
      </c>
      <c r="AI34" s="123">
        <v>9557.9024881183341</v>
      </c>
      <c r="AJ34" s="123">
        <v>4145.3567158296673</v>
      </c>
      <c r="AK34" s="123">
        <v>51047.343941530999</v>
      </c>
      <c r="AL34" s="123">
        <v>6454.9952243129992</v>
      </c>
      <c r="AM34" s="123">
        <v>11782.351162332334</v>
      </c>
      <c r="AN34" s="54">
        <v>4090461.1385040083</v>
      </c>
      <c r="AO34" s="54">
        <v>19546.975397527</v>
      </c>
      <c r="AP34" s="54">
        <v>1628654.9963882109</v>
      </c>
      <c r="AQ34" s="124">
        <v>429084.12575922802</v>
      </c>
      <c r="AR34" s="124">
        <v>138756.54519717899</v>
      </c>
      <c r="AS34" s="124">
        <v>165544.91501325098</v>
      </c>
      <c r="AT34" s="124">
        <v>108268.50968027201</v>
      </c>
      <c r="AU34" s="124">
        <v>787000.90073828097</v>
      </c>
      <c r="AV34" s="54">
        <v>617677.37672494398</v>
      </c>
      <c r="AW34" s="54">
        <v>1647900.0169299319</v>
      </c>
      <c r="AX34" s="124">
        <v>483794.93578385399</v>
      </c>
      <c r="AY34" s="124">
        <v>467398.59097601695</v>
      </c>
      <c r="AZ34" s="124">
        <v>147864.94929182</v>
      </c>
      <c r="BA34" s="124">
        <v>54826.908978165004</v>
      </c>
      <c r="BB34" s="124">
        <v>36551.309115218995</v>
      </c>
      <c r="BC34" s="124">
        <v>23534.322763819</v>
      </c>
      <c r="BD34" s="124">
        <v>370054.427510184</v>
      </c>
      <c r="BE34" s="124">
        <v>63874.572510854006</v>
      </c>
      <c r="BF34" s="124">
        <v>176681.773063395</v>
      </c>
    </row>
    <row r="35" spans="1:58" s="107" customFormat="1" x14ac:dyDescent="0.25">
      <c r="A35" s="100" t="s">
        <v>161</v>
      </c>
      <c r="B35" s="101">
        <v>653064.82377133495</v>
      </c>
      <c r="C35" s="102">
        <v>2220.7070050900002</v>
      </c>
      <c r="D35" s="102">
        <v>294974.41056893702</v>
      </c>
      <c r="E35" s="103">
        <v>44704.120091908</v>
      </c>
      <c r="F35" s="104">
        <v>18402.507002145998</v>
      </c>
      <c r="G35" s="104">
        <v>46096.713514923998</v>
      </c>
      <c r="H35" s="104">
        <v>37979.300376313004</v>
      </c>
      <c r="I35" s="105">
        <v>147791.769583646</v>
      </c>
      <c r="J35" s="102">
        <v>148079.17898864398</v>
      </c>
      <c r="K35" s="102">
        <v>197179.01411525698</v>
      </c>
      <c r="L35" s="103">
        <v>54878.311057887004</v>
      </c>
      <c r="M35" s="104">
        <v>50361.088167400994</v>
      </c>
      <c r="N35" s="104">
        <v>7755.2103946179996</v>
      </c>
      <c r="O35" s="104">
        <v>13335.166345445999</v>
      </c>
      <c r="P35" s="104">
        <v>9846.9944055449996</v>
      </c>
      <c r="Q35" s="104">
        <v>3839.2304383409996</v>
      </c>
      <c r="R35" s="104">
        <v>51122.369713581</v>
      </c>
      <c r="S35" s="105">
        <v>6040.6435924380003</v>
      </c>
      <c r="T35" s="106">
        <v>10611.513093406998</v>
      </c>
      <c r="U35" s="102">
        <v>631960.68215552066</v>
      </c>
      <c r="V35" s="102">
        <v>2240.3933264683333</v>
      </c>
      <c r="W35" s="102">
        <v>285994.35236146231</v>
      </c>
      <c r="X35" s="122">
        <v>43298.940074554332</v>
      </c>
      <c r="Y35" s="122">
        <v>18410.103347904998</v>
      </c>
      <c r="Z35" s="122">
        <v>45272.74752946134</v>
      </c>
      <c r="AA35" s="122">
        <v>38372.004062139342</v>
      </c>
      <c r="AB35" s="122">
        <v>140640.55734740233</v>
      </c>
      <c r="AC35" s="102">
        <v>136735.26266181763</v>
      </c>
      <c r="AD35" s="102">
        <v>195540.88917701133</v>
      </c>
      <c r="AE35" s="122">
        <v>55338.165372209332</v>
      </c>
      <c r="AF35" s="122">
        <v>49757.34290892534</v>
      </c>
      <c r="AG35" s="122">
        <v>7936.0134547623347</v>
      </c>
      <c r="AH35" s="122">
        <v>12607.76088122367</v>
      </c>
      <c r="AI35" s="122">
        <v>9406.4233983003342</v>
      </c>
      <c r="AJ35" s="122">
        <v>4015.0700902906665</v>
      </c>
      <c r="AK35" s="122">
        <v>50197.240850398004</v>
      </c>
      <c r="AL35" s="122">
        <v>6282.8722209016678</v>
      </c>
      <c r="AM35" s="122">
        <v>11449.784628761001</v>
      </c>
      <c r="AN35" s="102">
        <v>4071791.2118650088</v>
      </c>
      <c r="AO35" s="102">
        <v>19242.903410234001</v>
      </c>
      <c r="AP35" s="102">
        <v>1634829.5700390751</v>
      </c>
      <c r="AQ35" s="122">
        <v>429401.55739085597</v>
      </c>
      <c r="AR35" s="122">
        <v>137344.666958452</v>
      </c>
      <c r="AS35" s="122">
        <v>165972.68058226298</v>
      </c>
      <c r="AT35" s="122">
        <v>105035.37340170301</v>
      </c>
      <c r="AU35" s="122">
        <v>797075.29170580092</v>
      </c>
      <c r="AV35" s="102">
        <v>604714.28442554898</v>
      </c>
      <c r="AW35" s="102">
        <v>1643691.9737290069</v>
      </c>
      <c r="AX35" s="122">
        <v>483841.42034251796</v>
      </c>
      <c r="AY35" s="122">
        <v>473815.06493653497</v>
      </c>
      <c r="AZ35" s="122">
        <v>147329.10631371298</v>
      </c>
      <c r="BA35" s="122">
        <v>55519.238958631002</v>
      </c>
      <c r="BB35" s="122">
        <v>34782.608707870997</v>
      </c>
      <c r="BC35" s="122">
        <v>22032.788789029</v>
      </c>
      <c r="BD35" s="122">
        <v>365066.51998689002</v>
      </c>
      <c r="BE35" s="122">
        <v>61305.225693820008</v>
      </c>
      <c r="BF35" s="122">
        <v>169312.480261144</v>
      </c>
    </row>
    <row r="36" spans="1:58" s="29" customFormat="1" x14ac:dyDescent="0.25">
      <c r="A36" s="37" t="s">
        <v>162</v>
      </c>
      <c r="B36" s="60">
        <v>639614.147738375</v>
      </c>
      <c r="C36" s="76">
        <v>2377.3606662280008</v>
      </c>
      <c r="D36" s="76">
        <v>289283.52275512402</v>
      </c>
      <c r="E36" s="61">
        <v>43154.498170418003</v>
      </c>
      <c r="F36" s="62">
        <v>18826.856247920001</v>
      </c>
      <c r="G36" s="62">
        <v>45939.74498069899</v>
      </c>
      <c r="H36" s="62">
        <v>35088.113413605999</v>
      </c>
      <c r="I36" s="63">
        <v>146274.30994248102</v>
      </c>
      <c r="J36" s="76">
        <v>144313.755608818</v>
      </c>
      <c r="K36" s="76">
        <v>192834.56916286997</v>
      </c>
      <c r="L36" s="61">
        <v>54469.878292602982</v>
      </c>
      <c r="M36" s="62">
        <v>50139.808417188004</v>
      </c>
      <c r="N36" s="62">
        <v>7304.8120224100003</v>
      </c>
      <c r="O36" s="62">
        <v>11321.038237585997</v>
      </c>
      <c r="P36" s="62">
        <v>9310.2101965550009</v>
      </c>
      <c r="Q36" s="62">
        <v>3503.2922430540002</v>
      </c>
      <c r="R36" s="62">
        <v>50118.992508392992</v>
      </c>
      <c r="S36" s="63">
        <v>6666.537245081</v>
      </c>
      <c r="T36" s="64">
        <v>10804.939545334999</v>
      </c>
      <c r="U36" s="53">
        <v>626657.45540716569</v>
      </c>
      <c r="V36" s="53">
        <v>2395.836915430667</v>
      </c>
      <c r="W36" s="53">
        <v>284674.52030896069</v>
      </c>
      <c r="X36" s="123">
        <v>42513.828087873335</v>
      </c>
      <c r="Y36" s="123">
        <v>18638.091195035668</v>
      </c>
      <c r="Z36" s="123">
        <v>45801.99791284767</v>
      </c>
      <c r="AA36" s="123">
        <v>36048.312126694662</v>
      </c>
      <c r="AB36" s="123">
        <v>141672.29098650932</v>
      </c>
      <c r="AC36" s="53">
        <v>136466.159769561</v>
      </c>
      <c r="AD36" s="53">
        <v>191539.72650508699</v>
      </c>
      <c r="AE36" s="123">
        <v>54251.401667241</v>
      </c>
      <c r="AF36" s="123">
        <v>49820.925004378332</v>
      </c>
      <c r="AG36" s="123">
        <v>8062.619754393666</v>
      </c>
      <c r="AH36" s="123">
        <v>11762.083538338999</v>
      </c>
      <c r="AI36" s="123">
        <v>9315.8877205443332</v>
      </c>
      <c r="AJ36" s="123">
        <v>3577.2455161386665</v>
      </c>
      <c r="AK36" s="123">
        <v>48457.915661725994</v>
      </c>
      <c r="AL36" s="123">
        <v>6291.6476423260001</v>
      </c>
      <c r="AM36" s="123">
        <v>11581.211908126335</v>
      </c>
      <c r="AN36" s="54">
        <v>4110960.067687605</v>
      </c>
      <c r="AO36" s="54">
        <v>20757.874350719001</v>
      </c>
      <c r="AP36" s="54">
        <v>1643158.9295412349</v>
      </c>
      <c r="AQ36" s="124">
        <v>427829.23870142596</v>
      </c>
      <c r="AR36" s="124">
        <v>141001.67552373098</v>
      </c>
      <c r="AS36" s="124">
        <v>169459.278901693</v>
      </c>
      <c r="AT36" s="124">
        <v>106611.82822292099</v>
      </c>
      <c r="AU36" s="124">
        <v>798256.90819146391</v>
      </c>
      <c r="AV36" s="54">
        <v>609964.44735648809</v>
      </c>
      <c r="AW36" s="54">
        <v>1662558.278218847</v>
      </c>
      <c r="AX36" s="124">
        <v>485862.00872666005</v>
      </c>
      <c r="AY36" s="124">
        <v>482802.01387908205</v>
      </c>
      <c r="AZ36" s="124">
        <v>160164.11182694201</v>
      </c>
      <c r="BA36" s="124">
        <v>51009.060992276995</v>
      </c>
      <c r="BB36" s="124">
        <v>35005.909737865004</v>
      </c>
      <c r="BC36" s="124">
        <v>20663.165061997999</v>
      </c>
      <c r="BD36" s="124">
        <v>364225.39376036695</v>
      </c>
      <c r="BE36" s="124">
        <v>62826.614233656001</v>
      </c>
      <c r="BF36" s="124">
        <v>174520.538220316</v>
      </c>
    </row>
    <row r="37" spans="1:58" s="29" customFormat="1" x14ac:dyDescent="0.25">
      <c r="A37" s="37" t="s">
        <v>163</v>
      </c>
      <c r="B37" s="60">
        <v>670390.87183920189</v>
      </c>
      <c r="C37" s="76">
        <v>2676.0247799379999</v>
      </c>
      <c r="D37" s="76">
        <v>308321.02618478698</v>
      </c>
      <c r="E37" s="61">
        <v>46010.823549627996</v>
      </c>
      <c r="F37" s="62">
        <v>19861.514031461997</v>
      </c>
      <c r="G37" s="62">
        <v>53333.366101389998</v>
      </c>
      <c r="H37" s="62">
        <v>38831.201519055001</v>
      </c>
      <c r="I37" s="63">
        <v>150284.12098325201</v>
      </c>
      <c r="J37" s="76">
        <v>148051.74961550097</v>
      </c>
      <c r="K37" s="76">
        <v>200448.70940729699</v>
      </c>
      <c r="L37" s="61">
        <v>56405.251741674001</v>
      </c>
      <c r="M37" s="62">
        <v>53118.735802927004</v>
      </c>
      <c r="N37" s="62">
        <v>7054.4692892169978</v>
      </c>
      <c r="O37" s="62">
        <v>10623.268540058003</v>
      </c>
      <c r="P37" s="62">
        <v>10391.153487712998</v>
      </c>
      <c r="Q37" s="62">
        <v>3633.2843392240002</v>
      </c>
      <c r="R37" s="62">
        <v>52633.915064214008</v>
      </c>
      <c r="S37" s="63">
        <v>6588.6311422700001</v>
      </c>
      <c r="T37" s="64">
        <v>10893.361851678999</v>
      </c>
      <c r="U37" s="53">
        <v>651782.40906655148</v>
      </c>
      <c r="V37" s="53">
        <v>2518.9028271343332</v>
      </c>
      <c r="W37" s="53">
        <v>295217.97386229836</v>
      </c>
      <c r="X37" s="123">
        <v>44380.072552851336</v>
      </c>
      <c r="Y37" s="123">
        <v>19643.802311225667</v>
      </c>
      <c r="Z37" s="123">
        <v>49097.522713950682</v>
      </c>
      <c r="AA37" s="123">
        <v>36892.85897262967</v>
      </c>
      <c r="AB37" s="123">
        <v>145203.717311641</v>
      </c>
      <c r="AC37" s="53">
        <v>143298.43606261935</v>
      </c>
      <c r="AD37" s="53">
        <v>198921.51670188367</v>
      </c>
      <c r="AE37" s="123">
        <v>55659.962305306668</v>
      </c>
      <c r="AF37" s="123">
        <v>52512.638045595995</v>
      </c>
      <c r="AG37" s="123">
        <v>8117.9583461030015</v>
      </c>
      <c r="AH37" s="123">
        <v>10996.008077280334</v>
      </c>
      <c r="AI37" s="123">
        <v>9828.5592826480006</v>
      </c>
      <c r="AJ37" s="123">
        <v>3658.137797900667</v>
      </c>
      <c r="AK37" s="123">
        <v>51541.98292392266</v>
      </c>
      <c r="AL37" s="123">
        <v>6606.2699231263332</v>
      </c>
      <c r="AM37" s="123">
        <v>11825.579612615669</v>
      </c>
      <c r="AN37" s="54">
        <v>4259252.1500706933</v>
      </c>
      <c r="AO37" s="54">
        <v>22009.584776945998</v>
      </c>
      <c r="AP37" s="54">
        <v>1707536.2589322319</v>
      </c>
      <c r="AQ37" s="124">
        <v>450645.43392875197</v>
      </c>
      <c r="AR37" s="124">
        <v>144254.90816773497</v>
      </c>
      <c r="AS37" s="124">
        <v>184552.275062131</v>
      </c>
      <c r="AT37" s="124">
        <v>112407.542852094</v>
      </c>
      <c r="AU37" s="124">
        <v>815676.09892151994</v>
      </c>
      <c r="AV37" s="54">
        <v>634249.96656352398</v>
      </c>
      <c r="AW37" s="54">
        <v>1721494.9972657149</v>
      </c>
      <c r="AX37" s="124">
        <v>491922.30654303095</v>
      </c>
      <c r="AY37" s="124">
        <v>501339.73469420406</v>
      </c>
      <c r="AZ37" s="124">
        <v>162221.33644107898</v>
      </c>
      <c r="BA37" s="124">
        <v>46816.082702337997</v>
      </c>
      <c r="BB37" s="124">
        <v>37886.892599216008</v>
      </c>
      <c r="BC37" s="124">
        <v>21121.522388404002</v>
      </c>
      <c r="BD37" s="124">
        <v>385401.81500482699</v>
      </c>
      <c r="BE37" s="124">
        <v>74785.306892616005</v>
      </c>
      <c r="BF37" s="124">
        <v>173961.34253227597</v>
      </c>
    </row>
    <row r="38" spans="1:58" s="29" customFormat="1" x14ac:dyDescent="0.25">
      <c r="A38" s="37" t="s">
        <v>164</v>
      </c>
      <c r="B38" s="60">
        <v>668373.39376809006</v>
      </c>
      <c r="C38" s="76">
        <v>2770.9637255849998</v>
      </c>
      <c r="D38" s="76">
        <v>306910.68760196702</v>
      </c>
      <c r="E38" s="61">
        <v>46649.421765193998</v>
      </c>
      <c r="F38" s="62">
        <v>20118.689647881994</v>
      </c>
      <c r="G38" s="62">
        <v>50262.768308451996</v>
      </c>
      <c r="H38" s="62">
        <v>37252.313460035999</v>
      </c>
      <c r="I38" s="63">
        <v>152627.494420403</v>
      </c>
      <c r="J38" s="76">
        <v>149409.003848858</v>
      </c>
      <c r="K38" s="76">
        <v>198979.61130056603</v>
      </c>
      <c r="L38" s="61">
        <v>55673.334630252008</v>
      </c>
      <c r="M38" s="62">
        <v>54309.816210653007</v>
      </c>
      <c r="N38" s="62">
        <v>7286.9278980129993</v>
      </c>
      <c r="O38" s="62">
        <v>10322.513272095001</v>
      </c>
      <c r="P38" s="62">
        <v>9462.9512988620008</v>
      </c>
      <c r="Q38" s="62">
        <v>3487.4236353630004</v>
      </c>
      <c r="R38" s="62">
        <v>51741.248793265993</v>
      </c>
      <c r="S38" s="63">
        <v>6695.395562062</v>
      </c>
      <c r="T38" s="64">
        <v>10303.127291114002</v>
      </c>
      <c r="U38" s="53">
        <v>651674.60382367403</v>
      </c>
      <c r="V38" s="53">
        <v>2516.1865346843333</v>
      </c>
      <c r="W38" s="53">
        <v>297548.41609676235</v>
      </c>
      <c r="X38" s="123">
        <v>46035.22089122067</v>
      </c>
      <c r="Y38" s="123">
        <v>20225.297985416666</v>
      </c>
      <c r="Z38" s="123">
        <v>48481.935524806999</v>
      </c>
      <c r="AA38" s="123">
        <v>36549.202428296332</v>
      </c>
      <c r="AB38" s="123">
        <v>146256.75926702167</v>
      </c>
      <c r="AC38" s="53">
        <v>140041.45454562499</v>
      </c>
      <c r="AD38" s="53">
        <v>200034.86893342333</v>
      </c>
      <c r="AE38" s="123">
        <v>56798.973939867668</v>
      </c>
      <c r="AF38" s="123">
        <v>53929.488275590666</v>
      </c>
      <c r="AG38" s="123">
        <v>8248.2757981796676</v>
      </c>
      <c r="AH38" s="123">
        <v>10321.902866693667</v>
      </c>
      <c r="AI38" s="123">
        <v>9308.2399707356672</v>
      </c>
      <c r="AJ38" s="123">
        <v>3559.9762390793335</v>
      </c>
      <c r="AK38" s="123">
        <v>51069.922227314331</v>
      </c>
      <c r="AL38" s="123">
        <v>6798.0896159623335</v>
      </c>
      <c r="AM38" s="123">
        <v>11533.677713179</v>
      </c>
      <c r="AN38" s="54">
        <v>4236773.4900283702</v>
      </c>
      <c r="AO38" s="54">
        <v>21920.344568444001</v>
      </c>
      <c r="AP38" s="54">
        <v>1703280.528399385</v>
      </c>
      <c r="AQ38" s="124">
        <v>462085.10617729998</v>
      </c>
      <c r="AR38" s="124">
        <v>143821.129227242</v>
      </c>
      <c r="AS38" s="124">
        <v>174740.60284594801</v>
      </c>
      <c r="AT38" s="124">
        <v>104780.50957726101</v>
      </c>
      <c r="AU38" s="124">
        <v>817853.18057163409</v>
      </c>
      <c r="AV38" s="54">
        <v>619466.26891116297</v>
      </c>
      <c r="AW38" s="54">
        <v>1711558.5854919343</v>
      </c>
      <c r="AX38" s="124">
        <v>491144.28611950699</v>
      </c>
      <c r="AY38" s="124">
        <v>508740.86789724004</v>
      </c>
      <c r="AZ38" s="124">
        <v>158520.81587158298</v>
      </c>
      <c r="BA38" s="124">
        <v>46449.498378933997</v>
      </c>
      <c r="BB38" s="124">
        <v>35444.245215649004</v>
      </c>
      <c r="BC38" s="124">
        <v>19818.574054197998</v>
      </c>
      <c r="BD38" s="124">
        <v>380032.16129807301</v>
      </c>
      <c r="BE38" s="124">
        <v>71408.136656750008</v>
      </c>
      <c r="BF38" s="124">
        <v>180547.76265744399</v>
      </c>
    </row>
    <row r="39" spans="1:58" s="107" customFormat="1" x14ac:dyDescent="0.25">
      <c r="A39" s="100" t="s">
        <v>165</v>
      </c>
      <c r="B39" s="101">
        <v>681860.59028966003</v>
      </c>
      <c r="C39" s="102">
        <v>2568.990147518</v>
      </c>
      <c r="D39" s="102">
        <v>312509.63690075697</v>
      </c>
      <c r="E39" s="103">
        <v>46557.837331262999</v>
      </c>
      <c r="F39" s="104">
        <v>21368.039641322001</v>
      </c>
      <c r="G39" s="104">
        <v>53052.590629079998</v>
      </c>
      <c r="H39" s="104">
        <v>35049.548042811999</v>
      </c>
      <c r="I39" s="105">
        <v>156481.62125627999</v>
      </c>
      <c r="J39" s="102">
        <v>156493.338386944</v>
      </c>
      <c r="K39" s="102">
        <v>199799.54826615198</v>
      </c>
      <c r="L39" s="103">
        <v>56573.498638396995</v>
      </c>
      <c r="M39" s="104">
        <v>54354.177980176006</v>
      </c>
      <c r="N39" s="104">
        <v>7506.7591229429991</v>
      </c>
      <c r="O39" s="104">
        <v>10753.290834118001</v>
      </c>
      <c r="P39" s="104">
        <v>9859.844478088</v>
      </c>
      <c r="Q39" s="104">
        <v>3407.1142698920003</v>
      </c>
      <c r="R39" s="104">
        <v>50932.036124948005</v>
      </c>
      <c r="S39" s="105">
        <v>6412.8268175900002</v>
      </c>
      <c r="T39" s="106">
        <v>10489.076588289001</v>
      </c>
      <c r="U39" s="102">
        <v>668519.91982871771</v>
      </c>
      <c r="V39" s="102">
        <v>2478.5979407246668</v>
      </c>
      <c r="W39" s="102">
        <v>304006.78923108295</v>
      </c>
      <c r="X39" s="122">
        <v>46655.443438819668</v>
      </c>
      <c r="Y39" s="122">
        <v>21065.612288502998</v>
      </c>
      <c r="Z39" s="122">
        <v>50511.891405993338</v>
      </c>
      <c r="AA39" s="122">
        <v>35631.067808968663</v>
      </c>
      <c r="AB39" s="122">
        <v>150142.77428879833</v>
      </c>
      <c r="AC39" s="102">
        <v>146991.24153159099</v>
      </c>
      <c r="AD39" s="102">
        <v>203996.37970063969</v>
      </c>
      <c r="AE39" s="122">
        <v>57660.807522494673</v>
      </c>
      <c r="AF39" s="122">
        <v>55900.635261380994</v>
      </c>
      <c r="AG39" s="122">
        <v>8262.0923481200007</v>
      </c>
      <c r="AH39" s="122">
        <v>10558.676127930668</v>
      </c>
      <c r="AI39" s="122">
        <v>9784.4188998966674</v>
      </c>
      <c r="AJ39" s="122">
        <v>3448.0417721146664</v>
      </c>
      <c r="AK39" s="122">
        <v>51554.141834194998</v>
      </c>
      <c r="AL39" s="122">
        <v>6827.5659345070017</v>
      </c>
      <c r="AM39" s="122">
        <v>11046.911424679332</v>
      </c>
      <c r="AN39" s="102">
        <v>4353609.0909425858</v>
      </c>
      <c r="AO39" s="102">
        <v>20804.407086911</v>
      </c>
      <c r="AP39" s="102">
        <v>1739164.082189139</v>
      </c>
      <c r="AQ39" s="122">
        <v>463166.97780047299</v>
      </c>
      <c r="AR39" s="122">
        <v>147076.83411239399</v>
      </c>
      <c r="AS39" s="122">
        <v>179923.04684835399</v>
      </c>
      <c r="AT39" s="122">
        <v>108626.196467132</v>
      </c>
      <c r="AU39" s="122">
        <v>840371.02696078608</v>
      </c>
      <c r="AV39" s="102">
        <v>647259.73513488297</v>
      </c>
      <c r="AW39" s="102">
        <v>1772096.8936082309</v>
      </c>
      <c r="AX39" s="122">
        <v>514969.811819355</v>
      </c>
      <c r="AY39" s="122">
        <v>528143.56311889796</v>
      </c>
      <c r="AZ39" s="122">
        <v>161779.90201530201</v>
      </c>
      <c r="BA39" s="122">
        <v>46238.660938205001</v>
      </c>
      <c r="BB39" s="122">
        <v>37266.339280311011</v>
      </c>
      <c r="BC39" s="122">
        <v>20320.541223212</v>
      </c>
      <c r="BD39" s="122">
        <v>390613.23758903798</v>
      </c>
      <c r="BE39" s="122">
        <v>72764.837623910003</v>
      </c>
      <c r="BF39" s="122">
        <v>174283.972923422</v>
      </c>
    </row>
    <row r="40" spans="1:58" s="29" customFormat="1" x14ac:dyDescent="0.25">
      <c r="A40" s="37" t="s">
        <v>166</v>
      </c>
      <c r="B40" s="60">
        <v>723351.35201759206</v>
      </c>
      <c r="C40" s="76">
        <v>2773.7903714949998</v>
      </c>
      <c r="D40" s="76">
        <v>332836.21511030803</v>
      </c>
      <c r="E40" s="61">
        <v>52549.578437245007</v>
      </c>
      <c r="F40" s="62">
        <v>21932.245585984001</v>
      </c>
      <c r="G40" s="62">
        <v>53575.343769898005</v>
      </c>
      <c r="H40" s="62">
        <v>39478.827419175999</v>
      </c>
      <c r="I40" s="63">
        <v>165300.21989800499</v>
      </c>
      <c r="J40" s="76">
        <v>161518.34673884301</v>
      </c>
      <c r="K40" s="76">
        <v>215668.89740645798</v>
      </c>
      <c r="L40" s="61">
        <v>60863.869780262001</v>
      </c>
      <c r="M40" s="62">
        <v>60343.264208282992</v>
      </c>
      <c r="N40" s="62">
        <v>8466.9914968750018</v>
      </c>
      <c r="O40" s="62">
        <v>9463.9856818159988</v>
      </c>
      <c r="P40" s="62">
        <v>10182.206697581001</v>
      </c>
      <c r="Q40" s="62">
        <v>3548.4520139350007</v>
      </c>
      <c r="R40" s="62">
        <v>56199.068005820009</v>
      </c>
      <c r="S40" s="63">
        <v>6601.0595218859999</v>
      </c>
      <c r="T40" s="64">
        <v>10554.102390488</v>
      </c>
      <c r="U40" s="53">
        <v>689361.99639098754</v>
      </c>
      <c r="V40" s="53">
        <v>2632.4124365309995</v>
      </c>
      <c r="W40" s="53">
        <v>316010.13803415099</v>
      </c>
      <c r="X40" s="123">
        <v>49744.461125069996</v>
      </c>
      <c r="Y40" s="123">
        <v>21785.607860782333</v>
      </c>
      <c r="Z40" s="123">
        <v>51325.582106259331</v>
      </c>
      <c r="AA40" s="123">
        <v>37282.398508501661</v>
      </c>
      <c r="AB40" s="123">
        <v>155872.08843353766</v>
      </c>
      <c r="AC40" s="53">
        <v>151016.0527307693</v>
      </c>
      <c r="AD40" s="53">
        <v>208655.89113666766</v>
      </c>
      <c r="AE40" s="123">
        <v>58962.801096354327</v>
      </c>
      <c r="AF40" s="123">
        <v>57894.566987839666</v>
      </c>
      <c r="AG40" s="123">
        <v>8622.6787005623355</v>
      </c>
      <c r="AH40" s="123">
        <v>9618.2541275733329</v>
      </c>
      <c r="AI40" s="123">
        <v>10005.072577431665</v>
      </c>
      <c r="AJ40" s="123">
        <v>3492.6246788856665</v>
      </c>
      <c r="AK40" s="123">
        <v>53359.29313476634</v>
      </c>
      <c r="AL40" s="123">
        <v>6700.599833254334</v>
      </c>
      <c r="AM40" s="123">
        <v>11047.502052868665</v>
      </c>
      <c r="AN40" s="54">
        <v>4527490.8623090591</v>
      </c>
      <c r="AO40" s="54">
        <v>22225.563527958002</v>
      </c>
      <c r="AP40" s="54">
        <v>1830054.590216273</v>
      </c>
      <c r="AQ40" s="124">
        <v>491986.76478906907</v>
      </c>
      <c r="AR40" s="124">
        <v>153706.33367989698</v>
      </c>
      <c r="AS40" s="124">
        <v>186955.41986495999</v>
      </c>
      <c r="AT40" s="124">
        <v>117696.44345125501</v>
      </c>
      <c r="AU40" s="124">
        <v>879709.62843109202</v>
      </c>
      <c r="AV40" s="54">
        <v>672522.37340419099</v>
      </c>
      <c r="AW40" s="54">
        <v>1825505.0292248281</v>
      </c>
      <c r="AX40" s="124">
        <v>523478.57433145598</v>
      </c>
      <c r="AY40" s="124">
        <v>542233.821201802</v>
      </c>
      <c r="AZ40" s="124">
        <v>171051.89101530801</v>
      </c>
      <c r="BA40" s="124">
        <v>43680.045729003003</v>
      </c>
      <c r="BB40" s="124">
        <v>39220.119913604001</v>
      </c>
      <c r="BC40" s="124">
        <v>19716.345681932999</v>
      </c>
      <c r="BD40" s="124">
        <v>411964.88490176399</v>
      </c>
      <c r="BE40" s="124">
        <v>74159.346449958</v>
      </c>
      <c r="BF40" s="124">
        <v>177183.30593580898</v>
      </c>
    </row>
    <row r="41" spans="1:58" s="29" customFormat="1" x14ac:dyDescent="0.25">
      <c r="A41" s="37" t="s">
        <v>167</v>
      </c>
      <c r="B41" s="60">
        <v>702099.53173405607</v>
      </c>
      <c r="C41" s="76">
        <v>2593.495988182</v>
      </c>
      <c r="D41" s="76">
        <v>323614.87279903202</v>
      </c>
      <c r="E41" s="61">
        <v>49716.982462716005</v>
      </c>
      <c r="F41" s="62">
        <v>20853.118724264998</v>
      </c>
      <c r="G41" s="62">
        <v>53557.615941292999</v>
      </c>
      <c r="H41" s="62">
        <v>41126.795984928009</v>
      </c>
      <c r="I41" s="63">
        <v>158360.35968582999</v>
      </c>
      <c r="J41" s="76">
        <v>153463.52952198201</v>
      </c>
      <c r="K41" s="76">
        <v>211313.07011224702</v>
      </c>
      <c r="L41" s="61">
        <v>58904.831954390997</v>
      </c>
      <c r="M41" s="62">
        <v>60258.371579551997</v>
      </c>
      <c r="N41" s="62">
        <v>8097.8151983770003</v>
      </c>
      <c r="O41" s="62">
        <v>9893.1011495040002</v>
      </c>
      <c r="P41" s="62">
        <v>9925.0814192609978</v>
      </c>
      <c r="Q41" s="62">
        <v>3727.3092984280006</v>
      </c>
      <c r="R41" s="62">
        <v>54089.935973526997</v>
      </c>
      <c r="S41" s="63">
        <v>6416.6235392070012</v>
      </c>
      <c r="T41" s="64">
        <v>11114.563312612998</v>
      </c>
      <c r="U41" s="53">
        <v>693212.16174958029</v>
      </c>
      <c r="V41" s="53">
        <v>2924.7369475816668</v>
      </c>
      <c r="W41" s="53">
        <v>318579.62554866</v>
      </c>
      <c r="X41" s="123">
        <v>50858.571762950007</v>
      </c>
      <c r="Y41" s="123">
        <v>20997.635099941002</v>
      </c>
      <c r="Z41" s="123">
        <v>52142.933540872997</v>
      </c>
      <c r="AA41" s="123">
        <v>38793.201478969662</v>
      </c>
      <c r="AB41" s="123">
        <v>155787.28366592634</v>
      </c>
      <c r="AC41" s="53">
        <v>147523.69507440832</v>
      </c>
      <c r="AD41" s="53">
        <v>212670.70979480568</v>
      </c>
      <c r="AE41" s="123">
        <v>60026.214733459325</v>
      </c>
      <c r="AF41" s="123">
        <v>60035.150493006331</v>
      </c>
      <c r="AG41" s="123">
        <v>8587.545109873332</v>
      </c>
      <c r="AH41" s="123">
        <v>9795.4457085203339</v>
      </c>
      <c r="AI41" s="123">
        <v>10100.506782534665</v>
      </c>
      <c r="AJ41" s="123">
        <v>3632.9123576236666</v>
      </c>
      <c r="AK41" s="123">
        <v>53668.675543648664</v>
      </c>
      <c r="AL41" s="123">
        <v>6824.2590661393333</v>
      </c>
      <c r="AM41" s="123">
        <v>11513.394384124666</v>
      </c>
      <c r="AN41" s="54">
        <v>4482037.3657839932</v>
      </c>
      <c r="AO41" s="54">
        <v>27365.905745838001</v>
      </c>
      <c r="AP41" s="54">
        <v>1800050.7844057062</v>
      </c>
      <c r="AQ41" s="124">
        <v>488231.45386799402</v>
      </c>
      <c r="AR41" s="124">
        <v>149218.66864409501</v>
      </c>
      <c r="AS41" s="124">
        <v>178134.00261719502</v>
      </c>
      <c r="AT41" s="124">
        <v>117517.166392552</v>
      </c>
      <c r="AU41" s="124">
        <v>866949.49288386991</v>
      </c>
      <c r="AV41" s="54">
        <v>641051.54054143501</v>
      </c>
      <c r="AW41" s="54">
        <v>1825700.4625383739</v>
      </c>
      <c r="AX41" s="124">
        <v>515732.28784127999</v>
      </c>
      <c r="AY41" s="124">
        <v>546060.199173984</v>
      </c>
      <c r="AZ41" s="124">
        <v>168687.49171840097</v>
      </c>
      <c r="BA41" s="124">
        <v>48812.978806170002</v>
      </c>
      <c r="BB41" s="124">
        <v>38788.742571395</v>
      </c>
      <c r="BC41" s="124">
        <v>22040.014540177999</v>
      </c>
      <c r="BD41" s="124">
        <v>410115.24643882795</v>
      </c>
      <c r="BE41" s="124">
        <v>75463.501448138006</v>
      </c>
      <c r="BF41" s="124">
        <v>187868.67255264</v>
      </c>
    </row>
    <row r="42" spans="1:58" s="29" customFormat="1" x14ac:dyDescent="0.25">
      <c r="A42" s="37" t="s">
        <v>168</v>
      </c>
      <c r="B42" s="60">
        <v>688934.63677774393</v>
      </c>
      <c r="C42" s="76">
        <v>3409.0882569509995</v>
      </c>
      <c r="D42" s="76">
        <v>315090.873170754</v>
      </c>
      <c r="E42" s="61">
        <v>49921.353359282999</v>
      </c>
      <c r="F42" s="62">
        <v>20547.234991989</v>
      </c>
      <c r="G42" s="62">
        <v>50589.655332980008</v>
      </c>
      <c r="H42" s="62">
        <v>40303.580341042005</v>
      </c>
      <c r="I42" s="63">
        <v>153729.04914545998</v>
      </c>
      <c r="J42" s="76">
        <v>149621.64093931299</v>
      </c>
      <c r="K42" s="76">
        <v>209703.16245378499</v>
      </c>
      <c r="L42" s="61">
        <v>58745.794750946996</v>
      </c>
      <c r="M42" s="62">
        <v>57702.466138308999</v>
      </c>
      <c r="N42" s="62">
        <v>8388.736949451999</v>
      </c>
      <c r="O42" s="62">
        <v>9806.9419713019997</v>
      </c>
      <c r="P42" s="62">
        <v>9922.7621897570007</v>
      </c>
      <c r="Q42" s="62">
        <v>3291.9246293440001</v>
      </c>
      <c r="R42" s="62">
        <v>55030.062798040002</v>
      </c>
      <c r="S42" s="63">
        <v>6814.4730266340021</v>
      </c>
      <c r="T42" s="64">
        <v>11109.871956941</v>
      </c>
      <c r="U42" s="53">
        <v>674847.58395976771</v>
      </c>
      <c r="V42" s="53">
        <v>2993.6062836320002</v>
      </c>
      <c r="W42" s="53">
        <v>305775.34846608399</v>
      </c>
      <c r="X42" s="123">
        <v>48276.121788286662</v>
      </c>
      <c r="Y42" s="123">
        <v>20674.447097347995</v>
      </c>
      <c r="Z42" s="123">
        <v>49932.036796783337</v>
      </c>
      <c r="AA42" s="123">
        <v>37804.934455781004</v>
      </c>
      <c r="AB42" s="123">
        <v>149087.80832788497</v>
      </c>
      <c r="AC42" s="53">
        <v>143741.44785864637</v>
      </c>
      <c r="AD42" s="53">
        <v>210263.01622151796</v>
      </c>
      <c r="AE42" s="123">
        <v>58715.773090784998</v>
      </c>
      <c r="AF42" s="123">
        <v>58446.178309856332</v>
      </c>
      <c r="AG42" s="123">
        <v>8963.0868199623346</v>
      </c>
      <c r="AH42" s="123">
        <v>10041.926738150665</v>
      </c>
      <c r="AI42" s="123">
        <v>10297.579987348332</v>
      </c>
      <c r="AJ42" s="123">
        <v>3416.1505542433338</v>
      </c>
      <c r="AK42" s="123">
        <v>53695.76003275899</v>
      </c>
      <c r="AL42" s="123">
        <v>6686.5606884130002</v>
      </c>
      <c r="AM42" s="123">
        <v>12074.165129887335</v>
      </c>
      <c r="AN42" s="54">
        <v>4405688.0609701294</v>
      </c>
      <c r="AO42" s="54">
        <v>27127.096702197003</v>
      </c>
      <c r="AP42" s="54">
        <v>1751262.1483465291</v>
      </c>
      <c r="AQ42" s="124">
        <v>478539.83054011199</v>
      </c>
      <c r="AR42" s="124">
        <v>148722.96255916404</v>
      </c>
      <c r="AS42" s="124">
        <v>174422.44291352603</v>
      </c>
      <c r="AT42" s="124">
        <v>115512.982476052</v>
      </c>
      <c r="AU42" s="124">
        <v>834063.92985767499</v>
      </c>
      <c r="AV42" s="54">
        <v>650849.89816947002</v>
      </c>
      <c r="AW42" s="54">
        <v>1783871.7556227508</v>
      </c>
      <c r="AX42" s="124">
        <v>501425.62287665298</v>
      </c>
      <c r="AY42" s="124">
        <v>532384.48269694299</v>
      </c>
      <c r="AZ42" s="124">
        <v>167075.94539817999</v>
      </c>
      <c r="BA42" s="124">
        <v>44840.426728357008</v>
      </c>
      <c r="BB42" s="124">
        <v>38797.961699334999</v>
      </c>
      <c r="BC42" s="124">
        <v>19720.537409029002</v>
      </c>
      <c r="BD42" s="124">
        <v>408738.60244468402</v>
      </c>
      <c r="BE42" s="124">
        <v>70888.176369570006</v>
      </c>
      <c r="BF42" s="124">
        <v>192577.16212918199</v>
      </c>
    </row>
    <row r="43" spans="1:58" s="107" customFormat="1" x14ac:dyDescent="0.25">
      <c r="A43" s="100" t="s">
        <v>169</v>
      </c>
      <c r="B43" s="101">
        <v>683790.18972589716</v>
      </c>
      <c r="C43" s="102">
        <v>2793.9405946859997</v>
      </c>
      <c r="D43" s="102">
        <v>308682.64539650106</v>
      </c>
      <c r="E43" s="103">
        <v>51579.769395764008</v>
      </c>
      <c r="F43" s="104">
        <v>20822.859372191997</v>
      </c>
      <c r="G43" s="104">
        <v>46521.164247765009</v>
      </c>
      <c r="H43" s="104">
        <v>39389.814105500998</v>
      </c>
      <c r="I43" s="105">
        <v>150369.03827527902</v>
      </c>
      <c r="J43" s="102">
        <v>140693.60105238901</v>
      </c>
      <c r="K43" s="102">
        <v>219511.30377803004</v>
      </c>
      <c r="L43" s="103">
        <v>61287.590571435998</v>
      </c>
      <c r="M43" s="104">
        <v>61389.566099670003</v>
      </c>
      <c r="N43" s="104">
        <v>8824.756789613999</v>
      </c>
      <c r="O43" s="104">
        <v>10627.392328345002</v>
      </c>
      <c r="P43" s="104">
        <v>10337.232730645997</v>
      </c>
      <c r="Q43" s="104">
        <v>3511.3426747940002</v>
      </c>
      <c r="R43" s="104">
        <v>56595.431288321997</v>
      </c>
      <c r="S43" s="105">
        <v>6937.9912952029999</v>
      </c>
      <c r="T43" s="106">
        <v>12108.698904291001</v>
      </c>
      <c r="U43" s="102">
        <v>682393.08616130135</v>
      </c>
      <c r="V43" s="102">
        <v>2647.523987434</v>
      </c>
      <c r="W43" s="102">
        <v>307438.09399212204</v>
      </c>
      <c r="X43" s="122">
        <v>49390.167991508002</v>
      </c>
      <c r="Y43" s="122">
        <v>20769.984683094666</v>
      </c>
      <c r="Z43" s="122">
        <v>48408.75164227467</v>
      </c>
      <c r="AA43" s="122">
        <v>39903.308680786002</v>
      </c>
      <c r="AB43" s="122">
        <v>148965.88099445868</v>
      </c>
      <c r="AC43" s="102">
        <v>145938.63576054064</v>
      </c>
      <c r="AD43" s="102">
        <v>213789.48549602836</v>
      </c>
      <c r="AE43" s="122">
        <v>59614.869815120008</v>
      </c>
      <c r="AF43" s="122">
        <v>58964.398298459673</v>
      </c>
      <c r="AG43" s="122">
        <v>9337.0038090393336</v>
      </c>
      <c r="AH43" s="122">
        <v>10510.597250754334</v>
      </c>
      <c r="AI43" s="122">
        <v>10022.211961830333</v>
      </c>
      <c r="AJ43" s="122">
        <v>3382.8139105783325</v>
      </c>
      <c r="AK43" s="122">
        <v>55084.736244828666</v>
      </c>
      <c r="AL43" s="122">
        <v>6872.8542054176678</v>
      </c>
      <c r="AM43" s="122">
        <v>12579.346925176333</v>
      </c>
      <c r="AN43" s="102">
        <v>4369558.8978517205</v>
      </c>
      <c r="AO43" s="102">
        <v>24113.098515252997</v>
      </c>
      <c r="AP43" s="102">
        <v>1719702.1217487734</v>
      </c>
      <c r="AQ43" s="122">
        <v>469632.70735435205</v>
      </c>
      <c r="AR43" s="122">
        <v>146847.44434547401</v>
      </c>
      <c r="AS43" s="122">
        <v>167584.14073584799</v>
      </c>
      <c r="AT43" s="122">
        <v>120428.91833717201</v>
      </c>
      <c r="AU43" s="122">
        <v>815208.91097592702</v>
      </c>
      <c r="AV43" s="102">
        <v>635527.00700117194</v>
      </c>
      <c r="AW43" s="102">
        <v>1793298.6935253367</v>
      </c>
      <c r="AX43" s="122">
        <v>506940.92433623993</v>
      </c>
      <c r="AY43" s="122">
        <v>529654.60558995104</v>
      </c>
      <c r="AZ43" s="122">
        <v>171089.81222842701</v>
      </c>
      <c r="BA43" s="122">
        <v>47366.173650161996</v>
      </c>
      <c r="BB43" s="122">
        <v>36182.796935961</v>
      </c>
      <c r="BC43" s="122">
        <v>20809.642163283999</v>
      </c>
      <c r="BD43" s="122">
        <v>413215.46408399096</v>
      </c>
      <c r="BE43" s="122">
        <v>68039.274537321005</v>
      </c>
      <c r="BF43" s="122">
        <v>196917.97706118503</v>
      </c>
    </row>
    <row r="44" spans="1:58" s="29" customFormat="1" x14ac:dyDescent="0.25">
      <c r="A44" s="37" t="s">
        <v>170</v>
      </c>
      <c r="B44" s="60">
        <v>719705.66297905799</v>
      </c>
      <c r="C44" s="76">
        <v>3122.0442619190003</v>
      </c>
      <c r="D44" s="76">
        <v>328798.88591410802</v>
      </c>
      <c r="E44" s="61">
        <v>52180.936824014992</v>
      </c>
      <c r="F44" s="62">
        <v>22307.698361751005</v>
      </c>
      <c r="G44" s="62">
        <v>49535.938797960996</v>
      </c>
      <c r="H44" s="62">
        <v>41810.118129121998</v>
      </c>
      <c r="I44" s="63">
        <v>162964.19380125901</v>
      </c>
      <c r="J44" s="76">
        <v>153494.98187185201</v>
      </c>
      <c r="K44" s="76">
        <v>222984.94171409597</v>
      </c>
      <c r="L44" s="61">
        <v>63506.791629218998</v>
      </c>
      <c r="M44" s="62">
        <v>61129.438094133999</v>
      </c>
      <c r="N44" s="62">
        <v>9373.4633406369994</v>
      </c>
      <c r="O44" s="62">
        <v>9544.9219108939997</v>
      </c>
      <c r="P44" s="62">
        <v>10621.993132766</v>
      </c>
      <c r="Q44" s="62">
        <v>3053.0815834579998</v>
      </c>
      <c r="R44" s="62">
        <v>57495.437961576994</v>
      </c>
      <c r="S44" s="63">
        <v>8259.8140614109998</v>
      </c>
      <c r="T44" s="64">
        <v>11304.809217083</v>
      </c>
      <c r="U44" s="53">
        <v>712145.97624602693</v>
      </c>
      <c r="V44" s="53">
        <v>2924.8991277010005</v>
      </c>
      <c r="W44" s="53">
        <v>320872.95088231168</v>
      </c>
      <c r="X44" s="123">
        <v>50330.353377578336</v>
      </c>
      <c r="Y44" s="123">
        <v>21281.525887766333</v>
      </c>
      <c r="Z44" s="123">
        <v>47568.685352434666</v>
      </c>
      <c r="AA44" s="123">
        <v>42680.753392478335</v>
      </c>
      <c r="AB44" s="123">
        <v>159011.632872054</v>
      </c>
      <c r="AC44" s="53">
        <v>153370.62773703935</v>
      </c>
      <c r="AD44" s="53">
        <v>222602.00157014735</v>
      </c>
      <c r="AE44" s="123">
        <v>62902.403440982009</v>
      </c>
      <c r="AF44" s="123">
        <v>61012.996745560995</v>
      </c>
      <c r="AG44" s="123">
        <v>9833.1363826443321</v>
      </c>
      <c r="AH44" s="123">
        <v>9630.6326273780014</v>
      </c>
      <c r="AI44" s="123">
        <v>10283.790199109666</v>
      </c>
      <c r="AJ44" s="123">
        <v>3274.6507225003334</v>
      </c>
      <c r="AK44" s="123">
        <v>57733.439010209993</v>
      </c>
      <c r="AL44" s="123">
        <v>7930.9524417620005</v>
      </c>
      <c r="AM44" s="123">
        <v>12375.496928827668</v>
      </c>
      <c r="AN44" s="54">
        <v>4671949.6506130863</v>
      </c>
      <c r="AO44" s="54">
        <v>28267.635888629</v>
      </c>
      <c r="AP44" s="54">
        <v>1825763.9448879189</v>
      </c>
      <c r="AQ44" s="124">
        <v>500439.88448968803</v>
      </c>
      <c r="AR44" s="124">
        <v>150611.44378961201</v>
      </c>
      <c r="AS44" s="124">
        <v>165707.45898374298</v>
      </c>
      <c r="AT44" s="124">
        <v>118527.67789900501</v>
      </c>
      <c r="AU44" s="124">
        <v>890477.47972587089</v>
      </c>
      <c r="AV44" s="54">
        <v>694439.140461609</v>
      </c>
      <c r="AW44" s="54">
        <v>1914838.847416491</v>
      </c>
      <c r="AX44" s="124">
        <v>548453.03271815903</v>
      </c>
      <c r="AY44" s="124">
        <v>559395.05351886502</v>
      </c>
      <c r="AZ44" s="124">
        <v>187073.88801145199</v>
      </c>
      <c r="BA44" s="124">
        <v>45515.255673389998</v>
      </c>
      <c r="BB44" s="124">
        <v>35097.403804169997</v>
      </c>
      <c r="BC44" s="124">
        <v>20597.090058826001</v>
      </c>
      <c r="BD44" s="124">
        <v>443931.40469694603</v>
      </c>
      <c r="BE44" s="124">
        <v>74775.718934682998</v>
      </c>
      <c r="BF44" s="124">
        <v>208640.08195843897</v>
      </c>
    </row>
    <row r="45" spans="1:58" s="29" customFormat="1" x14ac:dyDescent="0.25">
      <c r="A45" s="37" t="s">
        <v>171</v>
      </c>
      <c r="B45" s="60">
        <v>666937.65957393195</v>
      </c>
      <c r="C45" s="76">
        <v>3171.6904853649999</v>
      </c>
      <c r="D45" s="76">
        <v>301135.83617982798</v>
      </c>
      <c r="E45" s="61">
        <v>46127.045572755</v>
      </c>
      <c r="F45" s="62">
        <v>21537.064229103002</v>
      </c>
      <c r="G45" s="62">
        <v>49679.040253568004</v>
      </c>
      <c r="H45" s="62">
        <v>40093.273622077002</v>
      </c>
      <c r="I45" s="63">
        <v>143699.41250232497</v>
      </c>
      <c r="J45" s="76">
        <v>143809.27339101699</v>
      </c>
      <c r="K45" s="76">
        <v>207168.69494445005</v>
      </c>
      <c r="L45" s="61">
        <v>58650.329653212</v>
      </c>
      <c r="M45" s="62">
        <v>55846.032194676991</v>
      </c>
      <c r="N45" s="62">
        <v>8356.9760250590007</v>
      </c>
      <c r="O45" s="62">
        <v>9320.4802359299993</v>
      </c>
      <c r="P45" s="62">
        <v>10202.376296085002</v>
      </c>
      <c r="Q45" s="62">
        <v>2998.1652567730007</v>
      </c>
      <c r="R45" s="62">
        <v>54060.233519524008</v>
      </c>
      <c r="S45" s="63">
        <v>7734.1017631900004</v>
      </c>
      <c r="T45" s="64">
        <v>11652.164573271999</v>
      </c>
      <c r="U45" s="53">
        <v>676440.55234661128</v>
      </c>
      <c r="V45" s="53">
        <v>3159.1626850283337</v>
      </c>
      <c r="W45" s="53">
        <v>305132.10112230032</v>
      </c>
      <c r="X45" s="123">
        <v>47231.993190453992</v>
      </c>
      <c r="Y45" s="123">
        <v>21527.318581541</v>
      </c>
      <c r="Z45" s="123">
        <v>48873.376732757664</v>
      </c>
      <c r="AA45" s="123">
        <v>40468.199092520335</v>
      </c>
      <c r="AB45" s="123">
        <v>147031.21352502736</v>
      </c>
      <c r="AC45" s="53">
        <v>142410.10224915599</v>
      </c>
      <c r="AD45" s="53">
        <v>213194.43646437369</v>
      </c>
      <c r="AE45" s="123">
        <v>60673.362070039329</v>
      </c>
      <c r="AF45" s="123">
        <v>57832.465696374005</v>
      </c>
      <c r="AG45" s="123">
        <v>9347.6938873080016</v>
      </c>
      <c r="AH45" s="123">
        <v>9404.2837688496675</v>
      </c>
      <c r="AI45" s="123">
        <v>9989.5517813860006</v>
      </c>
      <c r="AJ45" s="123">
        <v>3043.3045507226666</v>
      </c>
      <c r="AK45" s="123">
        <v>54913.990983074327</v>
      </c>
      <c r="AL45" s="123">
        <v>7989.7837266196666</v>
      </c>
      <c r="AM45" s="123">
        <v>12544.749825753001</v>
      </c>
      <c r="AN45" s="54">
        <v>4340920.8511252282</v>
      </c>
      <c r="AO45" s="54">
        <v>33521.849229551997</v>
      </c>
      <c r="AP45" s="54">
        <v>1655222.6516725419</v>
      </c>
      <c r="AQ45" s="124">
        <v>464078.61394311395</v>
      </c>
      <c r="AR45" s="124">
        <v>147042.24946469002</v>
      </c>
      <c r="AS45" s="124">
        <v>160137.71654047101</v>
      </c>
      <c r="AT45" s="124">
        <v>97310.578881402005</v>
      </c>
      <c r="AU45" s="124">
        <v>786653.49284286506</v>
      </c>
      <c r="AV45" s="54">
        <v>620062.73925574706</v>
      </c>
      <c r="AW45" s="54">
        <v>1818054.3065812874</v>
      </c>
      <c r="AX45" s="124">
        <v>511191.76684360392</v>
      </c>
      <c r="AY45" s="124">
        <v>515617.68821309705</v>
      </c>
      <c r="AZ45" s="124">
        <v>181379.95038540201</v>
      </c>
      <c r="BA45" s="124">
        <v>44149.266049914004</v>
      </c>
      <c r="BB45" s="124">
        <v>36139.634520159991</v>
      </c>
      <c r="BC45" s="124">
        <v>16751.804735879999</v>
      </c>
      <c r="BD45" s="124">
        <v>442078.10774241097</v>
      </c>
      <c r="BE45" s="124">
        <v>70746.088090818987</v>
      </c>
      <c r="BF45" s="124">
        <v>214059.30438609998</v>
      </c>
    </row>
    <row r="46" spans="1:58" s="29" customFormat="1" x14ac:dyDescent="0.25">
      <c r="A46" s="37" t="s">
        <v>172</v>
      </c>
      <c r="B46" s="60">
        <v>630911.90756565612</v>
      </c>
      <c r="C46" s="76">
        <v>3291.0509109550003</v>
      </c>
      <c r="D46" s="76">
        <v>276426.68565346603</v>
      </c>
      <c r="E46" s="61">
        <v>46841.747324899996</v>
      </c>
      <c r="F46" s="62">
        <v>21570.129431857</v>
      </c>
      <c r="G46" s="62">
        <v>44734.953410664995</v>
      </c>
      <c r="H46" s="62">
        <v>32880.803163671</v>
      </c>
      <c r="I46" s="63">
        <v>130399.052322373</v>
      </c>
      <c r="J46" s="76">
        <v>139903.11654560402</v>
      </c>
      <c r="K46" s="76">
        <v>199624.358066771</v>
      </c>
      <c r="L46" s="61">
        <v>56269.600783509995</v>
      </c>
      <c r="M46" s="62">
        <v>55150.734332029991</v>
      </c>
      <c r="N46" s="62">
        <v>8008.4185621450015</v>
      </c>
      <c r="O46" s="62">
        <v>9012.4412593160014</v>
      </c>
      <c r="P46" s="62">
        <v>9532.0880572530004</v>
      </c>
      <c r="Q46" s="62">
        <v>3487.4663274809996</v>
      </c>
      <c r="R46" s="62">
        <v>50596.330839874005</v>
      </c>
      <c r="S46" s="63">
        <v>7567.2779051620018</v>
      </c>
      <c r="T46" s="64">
        <v>11666.69638886</v>
      </c>
      <c r="U46" s="53">
        <v>636163.96841531235</v>
      </c>
      <c r="V46" s="53">
        <v>3226.7347886373336</v>
      </c>
      <c r="W46" s="53">
        <v>282774.98187157867</v>
      </c>
      <c r="X46" s="123">
        <v>46430.426147889993</v>
      </c>
      <c r="Y46" s="123">
        <v>21511.591323663335</v>
      </c>
      <c r="Z46" s="123">
        <v>46511.379956101009</v>
      </c>
      <c r="AA46" s="123">
        <v>35409.158289686333</v>
      </c>
      <c r="AB46" s="123">
        <v>132912.426154238</v>
      </c>
      <c r="AC46" s="53">
        <v>134796.45894834466</v>
      </c>
      <c r="AD46" s="53">
        <v>202667.51979728267</v>
      </c>
      <c r="AE46" s="123">
        <v>57297.535769584007</v>
      </c>
      <c r="AF46" s="123">
        <v>55453.509093754663</v>
      </c>
      <c r="AG46" s="123">
        <v>8605.1237158119984</v>
      </c>
      <c r="AH46" s="123">
        <v>9078.529340207333</v>
      </c>
      <c r="AI46" s="123">
        <v>10156.689079459002</v>
      </c>
      <c r="AJ46" s="123">
        <v>3310.7261065530001</v>
      </c>
      <c r="AK46" s="123">
        <v>51080.842245473003</v>
      </c>
      <c r="AL46" s="123">
        <v>7684.5644464396673</v>
      </c>
      <c r="AM46" s="123">
        <v>12698.273009469</v>
      </c>
      <c r="AN46" s="54">
        <v>4104100.1559455628</v>
      </c>
      <c r="AO46" s="54">
        <v>28307.737160912999</v>
      </c>
      <c r="AP46" s="54">
        <v>1562106.5703257069</v>
      </c>
      <c r="AQ46" s="124">
        <v>456460.16747319291</v>
      </c>
      <c r="AR46" s="124">
        <v>149165.63977283999</v>
      </c>
      <c r="AS46" s="124">
        <v>153136.34177907699</v>
      </c>
      <c r="AT46" s="124">
        <v>83601.14966456499</v>
      </c>
      <c r="AU46" s="124">
        <v>719743.27163603203</v>
      </c>
      <c r="AV46" s="54">
        <v>593813.47710734105</v>
      </c>
      <c r="AW46" s="54">
        <v>1702344.2975172722</v>
      </c>
      <c r="AX46" s="124">
        <v>481455.93687029101</v>
      </c>
      <c r="AY46" s="124">
        <v>503275.40761154692</v>
      </c>
      <c r="AZ46" s="124">
        <v>175287.208136348</v>
      </c>
      <c r="BA46" s="124">
        <v>42475.001315993999</v>
      </c>
      <c r="BB46" s="124">
        <v>36876.856959038996</v>
      </c>
      <c r="BC46" s="124">
        <v>18195.570525729003</v>
      </c>
      <c r="BD46" s="124">
        <v>378161.317925032</v>
      </c>
      <c r="BE46" s="124">
        <v>66616.998173291999</v>
      </c>
      <c r="BF46" s="124">
        <v>217528.07383432999</v>
      </c>
    </row>
    <row r="47" spans="1:58" s="107" customFormat="1" x14ac:dyDescent="0.25">
      <c r="A47" s="100" t="s">
        <v>173</v>
      </c>
      <c r="B47" s="101">
        <v>542854.29725235805</v>
      </c>
      <c r="C47" s="102">
        <v>3331.1627957370001</v>
      </c>
      <c r="D47" s="102">
        <v>219240.984406225</v>
      </c>
      <c r="E47" s="103">
        <v>45534.172661741999</v>
      </c>
      <c r="F47" s="104">
        <v>19959.507754375001</v>
      </c>
      <c r="G47" s="104">
        <v>33487.040442106998</v>
      </c>
      <c r="H47" s="104">
        <v>20842.288699822002</v>
      </c>
      <c r="I47" s="105">
        <v>99417.974848179001</v>
      </c>
      <c r="J47" s="102">
        <v>127335.01318326802</v>
      </c>
      <c r="K47" s="102">
        <v>181341.14796986501</v>
      </c>
      <c r="L47" s="103">
        <v>50019.687405309</v>
      </c>
      <c r="M47" s="104">
        <v>48881.988007147993</v>
      </c>
      <c r="N47" s="104">
        <v>7218.0237948780004</v>
      </c>
      <c r="O47" s="104">
        <v>8820.6841025470021</v>
      </c>
      <c r="P47" s="104">
        <v>10036.349175691001</v>
      </c>
      <c r="Q47" s="104">
        <v>3288.2342183180008</v>
      </c>
      <c r="R47" s="104">
        <v>45836.321227244007</v>
      </c>
      <c r="S47" s="105">
        <v>7239.8600387299994</v>
      </c>
      <c r="T47" s="106">
        <v>11605.988897263</v>
      </c>
      <c r="U47" s="102">
        <v>566609.77995794173</v>
      </c>
      <c r="V47" s="102">
        <v>3355.0406259363335</v>
      </c>
      <c r="W47" s="102">
        <v>236706.743126655</v>
      </c>
      <c r="X47" s="122">
        <v>45121.891182254672</v>
      </c>
      <c r="Y47" s="122">
        <v>20375.695793679333</v>
      </c>
      <c r="Z47" s="122">
        <v>37279.466159356329</v>
      </c>
      <c r="AA47" s="122">
        <v>25385.679682501668</v>
      </c>
      <c r="AB47" s="122">
        <v>108544.010308863</v>
      </c>
      <c r="AC47" s="102">
        <v>125653.17211784636</v>
      </c>
      <c r="AD47" s="102">
        <v>188487.68102271366</v>
      </c>
      <c r="AE47" s="122">
        <v>52470.250254853338</v>
      </c>
      <c r="AF47" s="122">
        <v>50373.684254432999</v>
      </c>
      <c r="AG47" s="122">
        <v>8087.7979500986685</v>
      </c>
      <c r="AH47" s="122">
        <v>9080.9670463170005</v>
      </c>
      <c r="AI47" s="122">
        <v>9855.8493750666676</v>
      </c>
      <c r="AJ47" s="122">
        <v>3406.2180195000001</v>
      </c>
      <c r="AK47" s="122">
        <v>47703.072781249335</v>
      </c>
      <c r="AL47" s="122">
        <v>7509.8413411956672</v>
      </c>
      <c r="AM47" s="122">
        <v>12407.143064790333</v>
      </c>
      <c r="AN47" s="102">
        <v>3791463.245795405</v>
      </c>
      <c r="AO47" s="102">
        <v>37235.018461348998</v>
      </c>
      <c r="AP47" s="102">
        <v>1343660.7255132201</v>
      </c>
      <c r="AQ47" s="122">
        <v>446419.131932294</v>
      </c>
      <c r="AR47" s="122">
        <v>141998.99007259897</v>
      </c>
      <c r="AS47" s="122">
        <v>114990.31557845698</v>
      </c>
      <c r="AT47" s="122">
        <v>52280.363390683</v>
      </c>
      <c r="AU47" s="122">
        <v>587971.92453918699</v>
      </c>
      <c r="AV47" s="102">
        <v>566805.11987178295</v>
      </c>
      <c r="AW47" s="102">
        <v>1629089.5946934817</v>
      </c>
      <c r="AX47" s="122">
        <v>452566.97370397695</v>
      </c>
      <c r="AY47" s="122">
        <v>462184.94092834002</v>
      </c>
      <c r="AZ47" s="122">
        <v>168903.811280061</v>
      </c>
      <c r="BA47" s="122">
        <v>47635.986390997998</v>
      </c>
      <c r="BB47" s="122">
        <v>34727.334095664999</v>
      </c>
      <c r="BC47" s="122">
        <v>21176.115373814999</v>
      </c>
      <c r="BD47" s="122">
        <v>371064.515875343</v>
      </c>
      <c r="BE47" s="122">
        <v>70829.917045282986</v>
      </c>
      <c r="BF47" s="122">
        <v>214672.78725557099</v>
      </c>
    </row>
    <row r="48" spans="1:58" s="29" customFormat="1" x14ac:dyDescent="0.25">
      <c r="A48" s="37" t="s">
        <v>174</v>
      </c>
      <c r="B48" s="60">
        <v>473174.13245563104</v>
      </c>
      <c r="C48" s="76">
        <v>2952.5404587139992</v>
      </c>
      <c r="D48" s="76">
        <v>175924.95236627001</v>
      </c>
      <c r="E48" s="61">
        <v>43777.849418329999</v>
      </c>
      <c r="F48" s="62">
        <v>18819.866954339999</v>
      </c>
      <c r="G48" s="62">
        <v>23180.336895121003</v>
      </c>
      <c r="H48" s="62">
        <v>14699.590086167998</v>
      </c>
      <c r="I48" s="63">
        <v>75447.309012311001</v>
      </c>
      <c r="J48" s="76">
        <v>121659.569141228</v>
      </c>
      <c r="K48" s="76">
        <v>161488.89846870501</v>
      </c>
      <c r="L48" s="61">
        <v>43645.190843726996</v>
      </c>
      <c r="M48" s="62">
        <v>44318.564947990009</v>
      </c>
      <c r="N48" s="62">
        <v>6789.5726677820003</v>
      </c>
      <c r="O48" s="62">
        <v>7368.748193759001</v>
      </c>
      <c r="P48" s="62">
        <v>9011.1327352349981</v>
      </c>
      <c r="Q48" s="62">
        <v>3192.8561860750001</v>
      </c>
      <c r="R48" s="62">
        <v>40542.056504853004</v>
      </c>
      <c r="S48" s="63">
        <v>6620.7763892840012</v>
      </c>
      <c r="T48" s="64">
        <v>11148.172020714001</v>
      </c>
      <c r="U48" s="53">
        <v>490873.486546367</v>
      </c>
      <c r="V48" s="53">
        <v>2908.3886177439999</v>
      </c>
      <c r="W48" s="53">
        <v>188753.39293507699</v>
      </c>
      <c r="X48" s="123">
        <v>44181.536502827999</v>
      </c>
      <c r="Y48" s="123">
        <v>19101.97120096767</v>
      </c>
      <c r="Z48" s="123">
        <v>26768.211905959004</v>
      </c>
      <c r="AA48" s="123">
        <v>16975.614746623334</v>
      </c>
      <c r="AB48" s="123">
        <v>81726.058578698998</v>
      </c>
      <c r="AC48" s="53">
        <v>117893.89832174299</v>
      </c>
      <c r="AD48" s="53">
        <v>169371.59214669836</v>
      </c>
      <c r="AE48" s="123">
        <v>46884.433851726331</v>
      </c>
      <c r="AF48" s="123">
        <v>46280.019699219672</v>
      </c>
      <c r="AG48" s="123">
        <v>7445.0773836776671</v>
      </c>
      <c r="AH48" s="123">
        <v>7927.8507435063339</v>
      </c>
      <c r="AI48" s="123">
        <v>9295.673087303001</v>
      </c>
      <c r="AJ48" s="123">
        <v>3339.698040521334</v>
      </c>
      <c r="AK48" s="123">
        <v>41324.095626526003</v>
      </c>
      <c r="AL48" s="123">
        <v>6874.7437142179997</v>
      </c>
      <c r="AM48" s="123">
        <v>11946.21452510467</v>
      </c>
      <c r="AN48" s="54">
        <v>3475029.9329439029</v>
      </c>
      <c r="AO48" s="54">
        <v>27126.113242017003</v>
      </c>
      <c r="AP48" s="54">
        <v>1164988.937486778</v>
      </c>
      <c r="AQ48" s="124">
        <v>441122.31145196897</v>
      </c>
      <c r="AR48" s="124">
        <v>137356.64804818601</v>
      </c>
      <c r="AS48" s="124">
        <v>83684.278934314003</v>
      </c>
      <c r="AT48" s="124">
        <v>32730.976103462002</v>
      </c>
      <c r="AU48" s="124">
        <v>470094.72294884699</v>
      </c>
      <c r="AV48" s="54">
        <v>558809.86466171697</v>
      </c>
      <c r="AW48" s="54">
        <v>1509232.359637164</v>
      </c>
      <c r="AX48" s="124">
        <v>426221.66016720212</v>
      </c>
      <c r="AY48" s="124">
        <v>440614.17675388302</v>
      </c>
      <c r="AZ48" s="124">
        <v>158353.74005335802</v>
      </c>
      <c r="BA48" s="124">
        <v>37317.541202942004</v>
      </c>
      <c r="BB48" s="124">
        <v>33326.488304001992</v>
      </c>
      <c r="BC48" s="124">
        <v>20614.584510251996</v>
      </c>
      <c r="BD48" s="124">
        <v>327086.42583728099</v>
      </c>
      <c r="BE48" s="124">
        <v>65697.742808244002</v>
      </c>
      <c r="BF48" s="124">
        <v>214872.65791622698</v>
      </c>
    </row>
    <row r="49" spans="1:58" s="29" customFormat="1" x14ac:dyDescent="0.25">
      <c r="A49" s="37" t="s">
        <v>175</v>
      </c>
      <c r="B49" s="60">
        <v>474221.16523675201</v>
      </c>
      <c r="C49" s="76">
        <v>3123.832997599</v>
      </c>
      <c r="D49" s="76">
        <v>175190.17170889501</v>
      </c>
      <c r="E49" s="61">
        <v>45764.823050850995</v>
      </c>
      <c r="F49" s="62">
        <v>18147.892876335001</v>
      </c>
      <c r="G49" s="62">
        <v>20617.096134931006</v>
      </c>
      <c r="H49" s="62">
        <v>17557.626451300999</v>
      </c>
      <c r="I49" s="63">
        <v>73102.733195477005</v>
      </c>
      <c r="J49" s="76">
        <v>119213.51218017</v>
      </c>
      <c r="K49" s="76">
        <v>165110.62316104799</v>
      </c>
      <c r="L49" s="61">
        <v>45426.630508515002</v>
      </c>
      <c r="M49" s="62">
        <v>45472.711449383001</v>
      </c>
      <c r="N49" s="62">
        <v>7054.6651822229978</v>
      </c>
      <c r="O49" s="62">
        <v>7739.1562032339998</v>
      </c>
      <c r="P49" s="62">
        <v>9824.7783297959995</v>
      </c>
      <c r="Q49" s="62">
        <v>3099.571465039</v>
      </c>
      <c r="R49" s="62">
        <v>40005.319802833998</v>
      </c>
      <c r="S49" s="63">
        <v>6487.7902200239996</v>
      </c>
      <c r="T49" s="64">
        <v>11583.02518904</v>
      </c>
      <c r="U49" s="53">
        <v>462410.30386556499</v>
      </c>
      <c r="V49" s="53">
        <v>2934.2474259356673</v>
      </c>
      <c r="W49" s="53">
        <v>167858.46745199899</v>
      </c>
      <c r="X49" s="123">
        <v>44156.987774272333</v>
      </c>
      <c r="Y49" s="123">
        <v>18588.223709712667</v>
      </c>
      <c r="Z49" s="123">
        <v>20177.893489026334</v>
      </c>
      <c r="AA49" s="123">
        <v>15064.209803561333</v>
      </c>
      <c r="AB49" s="123">
        <v>69871.152675426318</v>
      </c>
      <c r="AC49" s="53">
        <v>114973.13042253566</v>
      </c>
      <c r="AD49" s="53">
        <v>164468.41311158767</v>
      </c>
      <c r="AE49" s="123">
        <v>45279.792853700994</v>
      </c>
      <c r="AF49" s="123">
        <v>45130.926784832664</v>
      </c>
      <c r="AG49" s="123">
        <v>7501.4776396636662</v>
      </c>
      <c r="AH49" s="123">
        <v>7650.0610636633328</v>
      </c>
      <c r="AI49" s="123">
        <v>9238.4216940173355</v>
      </c>
      <c r="AJ49" s="123">
        <v>3157.3433913419999</v>
      </c>
      <c r="AK49" s="123">
        <v>39773.373423151665</v>
      </c>
      <c r="AL49" s="123">
        <v>6737.0162612160011</v>
      </c>
      <c r="AM49" s="123">
        <v>12176.045453507002</v>
      </c>
      <c r="AN49" s="54">
        <v>3410182.1953634834</v>
      </c>
      <c r="AO49" s="54">
        <v>25454.565323833998</v>
      </c>
      <c r="AP49" s="54">
        <v>1128380.651240156</v>
      </c>
      <c r="AQ49" s="124">
        <v>439130.12254703301</v>
      </c>
      <c r="AR49" s="124">
        <v>135214.79218043498</v>
      </c>
      <c r="AS49" s="124">
        <v>73010.91411659999</v>
      </c>
      <c r="AT49" s="124">
        <v>40874.711049174002</v>
      </c>
      <c r="AU49" s="124">
        <v>440150.11134691397</v>
      </c>
      <c r="AV49" s="54">
        <v>541872.77904394199</v>
      </c>
      <c r="AW49" s="54">
        <v>1499521.2071243012</v>
      </c>
      <c r="AX49" s="124">
        <v>433264.81381713611</v>
      </c>
      <c r="AY49" s="124">
        <v>440098.87733166706</v>
      </c>
      <c r="AZ49" s="124">
        <v>163247.43369899801</v>
      </c>
      <c r="BA49" s="124">
        <v>37151.816429371996</v>
      </c>
      <c r="BB49" s="124">
        <v>33348.376856957009</v>
      </c>
      <c r="BC49" s="124">
        <v>20982.285587897</v>
      </c>
      <c r="BD49" s="124">
        <v>307339.77296048799</v>
      </c>
      <c r="BE49" s="124">
        <v>64087.830441785991</v>
      </c>
      <c r="BF49" s="124">
        <v>214952.99263125</v>
      </c>
    </row>
    <row r="50" spans="1:58" s="29" customFormat="1" x14ac:dyDescent="0.25">
      <c r="A50" s="37" t="s">
        <v>176</v>
      </c>
      <c r="B50" s="60">
        <v>498761.73469593999</v>
      </c>
      <c r="C50" s="76">
        <v>2872.6640640420001</v>
      </c>
      <c r="D50" s="76">
        <v>193627.81894432401</v>
      </c>
      <c r="E50" s="61">
        <v>44772.838862639001</v>
      </c>
      <c r="F50" s="62">
        <v>18649.011787824002</v>
      </c>
      <c r="G50" s="62">
        <v>24006.324521836999</v>
      </c>
      <c r="H50" s="62">
        <v>20419.774107137</v>
      </c>
      <c r="I50" s="63">
        <v>85779.86966488701</v>
      </c>
      <c r="J50" s="76">
        <v>119658.22707969899</v>
      </c>
      <c r="K50" s="76">
        <v>170727.89171149198</v>
      </c>
      <c r="L50" s="61">
        <v>49050.617596448988</v>
      </c>
      <c r="M50" s="62">
        <v>48237.319506899003</v>
      </c>
      <c r="N50" s="62">
        <v>7795.7352981740005</v>
      </c>
      <c r="O50" s="62">
        <v>7342.553365879</v>
      </c>
      <c r="P50" s="62">
        <v>9087.7764371590019</v>
      </c>
      <c r="Q50" s="62">
        <v>2786.5362665279995</v>
      </c>
      <c r="R50" s="62">
        <v>39961.742608517998</v>
      </c>
      <c r="S50" s="63">
        <v>6465.6106318860002</v>
      </c>
      <c r="T50" s="64">
        <v>11875.132896383</v>
      </c>
      <c r="U50" s="53">
        <v>490015.76522137929</v>
      </c>
      <c r="V50" s="53">
        <v>2907.5577017699998</v>
      </c>
      <c r="W50" s="53">
        <v>186163.29080752601</v>
      </c>
      <c r="X50" s="123">
        <v>43863.084928781995</v>
      </c>
      <c r="Y50" s="123">
        <v>19137.691890203001</v>
      </c>
      <c r="Z50" s="123">
        <v>22485.510906491996</v>
      </c>
      <c r="AA50" s="123">
        <v>19267.797953918001</v>
      </c>
      <c r="AB50" s="123">
        <v>81409.205128130998</v>
      </c>
      <c r="AC50" s="53">
        <v>117723.10093757564</v>
      </c>
      <c r="AD50" s="53">
        <v>170411.35983558767</v>
      </c>
      <c r="AE50" s="123">
        <v>47378.437789722324</v>
      </c>
      <c r="AF50" s="123">
        <v>47198.006572452337</v>
      </c>
      <c r="AG50" s="123">
        <v>8013.066124863999</v>
      </c>
      <c r="AH50" s="123">
        <v>7746.5126389816678</v>
      </c>
      <c r="AI50" s="123">
        <v>9666.0115149713329</v>
      </c>
      <c r="AJ50" s="123">
        <v>3134.8398427613338</v>
      </c>
      <c r="AK50" s="123">
        <v>40423.412417990003</v>
      </c>
      <c r="AL50" s="123">
        <v>6851.0729338446663</v>
      </c>
      <c r="AM50" s="123">
        <v>12810.455938919999</v>
      </c>
      <c r="AN50" s="54">
        <v>3595790.8382689981</v>
      </c>
      <c r="AO50" s="54">
        <v>24100.669256378002</v>
      </c>
      <c r="AP50" s="54">
        <v>1243616.9049121421</v>
      </c>
      <c r="AQ50" s="124">
        <v>444162.407527945</v>
      </c>
      <c r="AR50" s="124">
        <v>138595.658056332</v>
      </c>
      <c r="AS50" s="124">
        <v>91810.582341421003</v>
      </c>
      <c r="AT50" s="124">
        <v>53535.705660031992</v>
      </c>
      <c r="AU50" s="124">
        <v>515512.55132641201</v>
      </c>
      <c r="AV50" s="54">
        <v>547834.62691587803</v>
      </c>
      <c r="AW50" s="54">
        <v>1559186.3426260701</v>
      </c>
      <c r="AX50" s="124">
        <v>442268.03781391197</v>
      </c>
      <c r="AY50" s="124">
        <v>465092.72476791998</v>
      </c>
      <c r="AZ50" s="124">
        <v>176184.60294737798</v>
      </c>
      <c r="BA50" s="124">
        <v>36042.263610900998</v>
      </c>
      <c r="BB50" s="124">
        <v>36045.920733859995</v>
      </c>
      <c r="BC50" s="124">
        <v>20075.260281237999</v>
      </c>
      <c r="BD50" s="124">
        <v>312328.83658120397</v>
      </c>
      <c r="BE50" s="124">
        <v>71148.695889656985</v>
      </c>
      <c r="BF50" s="124">
        <v>221052.29455853</v>
      </c>
    </row>
    <row r="51" spans="1:58" s="107" customFormat="1" x14ac:dyDescent="0.25">
      <c r="A51" s="100" t="s">
        <v>177</v>
      </c>
      <c r="B51" s="101">
        <v>525057.57201418595</v>
      </c>
      <c r="C51" s="102">
        <v>2963.0076857889999</v>
      </c>
      <c r="D51" s="102">
        <v>210419.81531050999</v>
      </c>
      <c r="E51" s="103">
        <v>43857.501798719</v>
      </c>
      <c r="F51" s="104">
        <v>19033.005801719002</v>
      </c>
      <c r="G51" s="104">
        <v>27061.746713118999</v>
      </c>
      <c r="H51" s="104">
        <v>22488.137885676999</v>
      </c>
      <c r="I51" s="105">
        <v>97979.423111276003</v>
      </c>
      <c r="J51" s="102">
        <v>122014.9245556</v>
      </c>
      <c r="K51" s="102">
        <v>177348.36509804599</v>
      </c>
      <c r="L51" s="103">
        <v>50758.634907769003</v>
      </c>
      <c r="M51" s="104">
        <v>49478.380463229005</v>
      </c>
      <c r="N51" s="104">
        <v>7654.8514802450009</v>
      </c>
      <c r="O51" s="104">
        <v>7991.5898592020012</v>
      </c>
      <c r="P51" s="104">
        <v>9860.4766482539999</v>
      </c>
      <c r="Q51" s="104">
        <v>2910.0143777970002</v>
      </c>
      <c r="R51" s="104">
        <v>41439.954326245992</v>
      </c>
      <c r="S51" s="105">
        <v>7254.4630353040011</v>
      </c>
      <c r="T51" s="106">
        <v>12311.459364240998</v>
      </c>
      <c r="U51" s="102">
        <v>505026.73713941267</v>
      </c>
      <c r="V51" s="102">
        <v>2857.5003846166669</v>
      </c>
      <c r="W51" s="102">
        <v>199035.07978233101</v>
      </c>
      <c r="X51" s="122">
        <v>43380.879942403</v>
      </c>
      <c r="Y51" s="122">
        <v>18834.577189326334</v>
      </c>
      <c r="Z51" s="122">
        <v>25148.664171640663</v>
      </c>
      <c r="AA51" s="122">
        <v>22063.26614533133</v>
      </c>
      <c r="AB51" s="122">
        <v>89607.69233362966</v>
      </c>
      <c r="AC51" s="102">
        <v>115704.95537205999</v>
      </c>
      <c r="AD51" s="102">
        <v>174684.08718709301</v>
      </c>
      <c r="AE51" s="122">
        <v>49376.21373381267</v>
      </c>
      <c r="AF51" s="122">
        <v>48543.578974153002</v>
      </c>
      <c r="AG51" s="122">
        <v>8237.7532457429988</v>
      </c>
      <c r="AH51" s="122">
        <v>7744.4531683919995</v>
      </c>
      <c r="AI51" s="122">
        <v>9606.5101753976669</v>
      </c>
      <c r="AJ51" s="122">
        <v>2956.8837626606669</v>
      </c>
      <c r="AK51" s="122">
        <v>41047.553988984335</v>
      </c>
      <c r="AL51" s="122">
        <v>7171.1401379496665</v>
      </c>
      <c r="AM51" s="122">
        <v>12745.114413312001</v>
      </c>
      <c r="AN51" s="102">
        <v>3790155.074106032</v>
      </c>
      <c r="AO51" s="102">
        <v>27235.604630228998</v>
      </c>
      <c r="AP51" s="102">
        <v>1331878.572446347</v>
      </c>
      <c r="AQ51" s="122">
        <v>452895.91167261102</v>
      </c>
      <c r="AR51" s="122">
        <v>138205.00679925899</v>
      </c>
      <c r="AS51" s="122">
        <v>107112.310412291</v>
      </c>
      <c r="AT51" s="122">
        <v>63472.724069756994</v>
      </c>
      <c r="AU51" s="122">
        <v>570192.61949242908</v>
      </c>
      <c r="AV51" s="102">
        <v>544409.81786038703</v>
      </c>
      <c r="AW51" s="102">
        <v>1657815.86525471</v>
      </c>
      <c r="AX51" s="122">
        <v>489353.71218481101</v>
      </c>
      <c r="AY51" s="122">
        <v>488195.46178323799</v>
      </c>
      <c r="AZ51" s="122">
        <v>180115.61692687799</v>
      </c>
      <c r="BA51" s="122">
        <v>46375.545031456</v>
      </c>
      <c r="BB51" s="122">
        <v>35671.044073928002</v>
      </c>
      <c r="BC51" s="122">
        <v>20971.088942401999</v>
      </c>
      <c r="BD51" s="122">
        <v>325931.77674036101</v>
      </c>
      <c r="BE51" s="122">
        <v>71201.619571635994</v>
      </c>
      <c r="BF51" s="122">
        <v>228815.21391435899</v>
      </c>
    </row>
    <row r="52" spans="1:58" s="29" customFormat="1" x14ac:dyDescent="0.25">
      <c r="A52" s="37" t="s">
        <v>178</v>
      </c>
      <c r="B52" s="60">
        <v>550929.44828639703</v>
      </c>
      <c r="C52" s="76">
        <v>2978.4512256369999</v>
      </c>
      <c r="D52" s="76">
        <v>229048.10354702803</v>
      </c>
      <c r="E52" s="61">
        <v>47647.352407104998</v>
      </c>
      <c r="F52" s="62">
        <v>20795.261288908998</v>
      </c>
      <c r="G52" s="62">
        <v>29547.538780318002</v>
      </c>
      <c r="H52" s="62">
        <v>25726.921246609003</v>
      </c>
      <c r="I52" s="63">
        <v>105331.029824087</v>
      </c>
      <c r="J52" s="76">
        <v>121217.76160514301</v>
      </c>
      <c r="K52" s="76">
        <v>185664.28677187199</v>
      </c>
      <c r="L52" s="61">
        <v>51066.793396376008</v>
      </c>
      <c r="M52" s="62">
        <v>53803.93466822301</v>
      </c>
      <c r="N52" s="62">
        <v>8321.568521105999</v>
      </c>
      <c r="O52" s="62">
        <v>7761.8366469049997</v>
      </c>
      <c r="P52" s="62">
        <v>10527.021518492</v>
      </c>
      <c r="Q52" s="62">
        <v>3070.5795436480003</v>
      </c>
      <c r="R52" s="62">
        <v>43574.162420351</v>
      </c>
      <c r="S52" s="63">
        <v>7538.3900567710007</v>
      </c>
      <c r="T52" s="64">
        <v>12020.845136717</v>
      </c>
      <c r="U52" s="53">
        <v>526762.9650784533</v>
      </c>
      <c r="V52" s="53">
        <v>2792.9548240816671</v>
      </c>
      <c r="W52" s="53">
        <v>215893.47860853365</v>
      </c>
      <c r="X52" s="123">
        <v>45681.386604984327</v>
      </c>
      <c r="Y52" s="123">
        <v>19799.898271830665</v>
      </c>
      <c r="Z52" s="123">
        <v>27776.597686030669</v>
      </c>
      <c r="AA52" s="123">
        <v>24590.778499124997</v>
      </c>
      <c r="AB52" s="123">
        <v>98044.81754656299</v>
      </c>
      <c r="AC52" s="53">
        <v>113037.86848193133</v>
      </c>
      <c r="AD52" s="53">
        <v>182471.00369107499</v>
      </c>
      <c r="AE52" s="123">
        <v>50692.572535867337</v>
      </c>
      <c r="AF52" s="123">
        <v>52323.709979926665</v>
      </c>
      <c r="AG52" s="123">
        <v>8619.4312926553321</v>
      </c>
      <c r="AH52" s="123">
        <v>7858.142669957334</v>
      </c>
      <c r="AI52" s="123">
        <v>10139.921523914001</v>
      </c>
      <c r="AJ52" s="123">
        <v>3006.1221881693341</v>
      </c>
      <c r="AK52" s="123">
        <v>42330.166324188998</v>
      </c>
      <c r="AL52" s="123">
        <v>7500.9371763960007</v>
      </c>
      <c r="AM52" s="123">
        <v>12567.659472831665</v>
      </c>
      <c r="AN52" s="54">
        <v>3915709.0806285236</v>
      </c>
      <c r="AO52" s="54">
        <v>22379.290685384</v>
      </c>
      <c r="AP52" s="54">
        <v>1411714.0716856569</v>
      </c>
      <c r="AQ52" s="124">
        <v>471460.26970214996</v>
      </c>
      <c r="AR52" s="124">
        <v>147253.05712947802</v>
      </c>
      <c r="AS52" s="124">
        <v>113655.33488276001</v>
      </c>
      <c r="AT52" s="124">
        <v>72895.339241761001</v>
      </c>
      <c r="AU52" s="124">
        <v>606450.07072950795</v>
      </c>
      <c r="AV52" s="54">
        <v>542067.16063866497</v>
      </c>
      <c r="AW52" s="54">
        <v>1710004.9954584029</v>
      </c>
      <c r="AX52" s="124">
        <v>474867.87245535094</v>
      </c>
      <c r="AY52" s="124">
        <v>521478.28675284202</v>
      </c>
      <c r="AZ52" s="124">
        <v>188929.45578913399</v>
      </c>
      <c r="BA52" s="124">
        <v>39900.565655557002</v>
      </c>
      <c r="BB52" s="124">
        <v>40257.370857624002</v>
      </c>
      <c r="BC52" s="124">
        <v>19952.548499255001</v>
      </c>
      <c r="BD52" s="124">
        <v>350437.83566212998</v>
      </c>
      <c r="BE52" s="124">
        <v>74181.059786509999</v>
      </c>
      <c r="BF52" s="124">
        <v>229543.56216041502</v>
      </c>
    </row>
    <row r="53" spans="1:58" s="29" customFormat="1" x14ac:dyDescent="0.25">
      <c r="A53" s="37" t="s">
        <v>179</v>
      </c>
      <c r="B53" s="60">
        <v>573445.28338092903</v>
      </c>
      <c r="C53" s="76">
        <v>3032.9077755909998</v>
      </c>
      <c r="D53" s="76">
        <v>245344.209733553</v>
      </c>
      <c r="E53" s="61">
        <v>48621.229939819001</v>
      </c>
      <c r="F53" s="62">
        <v>21051.711268803003</v>
      </c>
      <c r="G53" s="62">
        <v>34735.455320449997</v>
      </c>
      <c r="H53" s="62">
        <v>26765.154011736999</v>
      </c>
      <c r="I53" s="63">
        <v>114170.659192744</v>
      </c>
      <c r="J53" s="76">
        <v>125207.00186791</v>
      </c>
      <c r="K53" s="76">
        <v>187256.18407938903</v>
      </c>
      <c r="L53" s="61">
        <v>48766.996822649999</v>
      </c>
      <c r="M53" s="62">
        <v>53522.056921204014</v>
      </c>
      <c r="N53" s="62">
        <v>8791.1476650460008</v>
      </c>
      <c r="O53" s="62">
        <v>8158.8824295500008</v>
      </c>
      <c r="P53" s="62">
        <v>11615.947978039001</v>
      </c>
      <c r="Q53" s="62">
        <v>3095.1955165930003</v>
      </c>
      <c r="R53" s="62">
        <v>45732.616540389005</v>
      </c>
      <c r="S53" s="63">
        <v>7573.3402059180016</v>
      </c>
      <c r="T53" s="64">
        <v>12604.979924485999</v>
      </c>
      <c r="U53" s="53">
        <v>562972.12124758831</v>
      </c>
      <c r="V53" s="53">
        <v>3004.6871785073331</v>
      </c>
      <c r="W53" s="53">
        <v>234962.31912056531</v>
      </c>
      <c r="X53" s="123">
        <v>47862.666281102334</v>
      </c>
      <c r="Y53" s="123">
        <v>21227.5162533</v>
      </c>
      <c r="Z53" s="123">
        <v>32047.756913324996</v>
      </c>
      <c r="AA53" s="123">
        <v>25373.309734643335</v>
      </c>
      <c r="AB53" s="123">
        <v>108451.06993819466</v>
      </c>
      <c r="AC53" s="53">
        <v>121782.76423636467</v>
      </c>
      <c r="AD53" s="53">
        <v>189928.55342621799</v>
      </c>
      <c r="AE53" s="123">
        <v>52000.229120959666</v>
      </c>
      <c r="AF53" s="123">
        <v>53702.429716839339</v>
      </c>
      <c r="AG53" s="123">
        <v>9408.2775123880001</v>
      </c>
      <c r="AH53" s="123">
        <v>8110.1725976916669</v>
      </c>
      <c r="AI53" s="123">
        <v>11213.928276643666</v>
      </c>
      <c r="AJ53" s="123">
        <v>3201.2741390416668</v>
      </c>
      <c r="AK53" s="123">
        <v>44433.457152768329</v>
      </c>
      <c r="AL53" s="123">
        <v>7858.7849098856668</v>
      </c>
      <c r="AM53" s="123">
        <v>13293.797285932998</v>
      </c>
      <c r="AN53" s="54">
        <v>4074209.9137021941</v>
      </c>
      <c r="AO53" s="54">
        <v>22941.923190519999</v>
      </c>
      <c r="AP53" s="54">
        <v>1499561.8064929589</v>
      </c>
      <c r="AQ53" s="124">
        <v>478550.040933471</v>
      </c>
      <c r="AR53" s="124">
        <v>150892.74773725402</v>
      </c>
      <c r="AS53" s="124">
        <v>130238.30840060001</v>
      </c>
      <c r="AT53" s="124">
        <v>75576.340356812987</v>
      </c>
      <c r="AU53" s="124">
        <v>664304.36906482105</v>
      </c>
      <c r="AV53" s="54">
        <v>570350.68544291006</v>
      </c>
      <c r="AW53" s="54">
        <v>1734791.8157281156</v>
      </c>
      <c r="AX53" s="124">
        <v>476240.36268985498</v>
      </c>
      <c r="AY53" s="124">
        <v>518475.88831446797</v>
      </c>
      <c r="AZ53" s="124">
        <v>199440.49365036999</v>
      </c>
      <c r="BA53" s="124">
        <v>39418.405754109001</v>
      </c>
      <c r="BB53" s="124">
        <v>44334.531002833995</v>
      </c>
      <c r="BC53" s="124">
        <v>21551.800890762002</v>
      </c>
      <c r="BD53" s="124">
        <v>355792.15690247796</v>
      </c>
      <c r="BE53" s="124">
        <v>79538.176523239992</v>
      </c>
      <c r="BF53" s="124">
        <v>246563.68284768896</v>
      </c>
    </row>
    <row r="54" spans="1:58" s="29" customFormat="1" x14ac:dyDescent="0.25">
      <c r="A54" s="37" t="s">
        <v>180</v>
      </c>
      <c r="B54" s="60">
        <v>597382.60047628894</v>
      </c>
      <c r="C54" s="76">
        <v>3172.8471017649995</v>
      </c>
      <c r="D54" s="76">
        <v>260538.776261425</v>
      </c>
      <c r="E54" s="61">
        <v>49888.269103091996</v>
      </c>
      <c r="F54" s="62">
        <v>21917.420774678998</v>
      </c>
      <c r="G54" s="62">
        <v>37623.473851483999</v>
      </c>
      <c r="H54" s="62">
        <v>28887.005061240998</v>
      </c>
      <c r="I54" s="63">
        <v>122222.607470929</v>
      </c>
      <c r="J54" s="76">
        <v>127242.95139749101</v>
      </c>
      <c r="K54" s="76">
        <v>193612.60085277996</v>
      </c>
      <c r="L54" s="61">
        <v>53687.264499799989</v>
      </c>
      <c r="M54" s="62">
        <v>56093.446525081992</v>
      </c>
      <c r="N54" s="62">
        <v>9073.3565668339979</v>
      </c>
      <c r="O54" s="62">
        <v>8621.7235114009982</v>
      </c>
      <c r="P54" s="62">
        <v>10176.605129531001</v>
      </c>
      <c r="Q54" s="62">
        <v>3113.7785245709997</v>
      </c>
      <c r="R54" s="62">
        <v>45254.565777827993</v>
      </c>
      <c r="S54" s="63">
        <v>7591.8603177330015</v>
      </c>
      <c r="T54" s="64">
        <v>12815.424862828</v>
      </c>
      <c r="U54" s="53">
        <v>582633.65125896421</v>
      </c>
      <c r="V54" s="53">
        <v>2960.0719968813332</v>
      </c>
      <c r="W54" s="53">
        <v>249995.40939613865</v>
      </c>
      <c r="X54" s="123">
        <v>48921.269366547996</v>
      </c>
      <c r="Y54" s="123">
        <v>21435.036099179331</v>
      </c>
      <c r="Z54" s="123">
        <v>35589.53499154366</v>
      </c>
      <c r="AA54" s="123">
        <v>26943.521365649329</v>
      </c>
      <c r="AB54" s="123">
        <v>117106.04757321831</v>
      </c>
      <c r="AC54" s="53">
        <v>122618.994390302</v>
      </c>
      <c r="AD54" s="53">
        <v>193539.470355809</v>
      </c>
      <c r="AE54" s="123">
        <v>54166.455930495991</v>
      </c>
      <c r="AF54" s="123">
        <v>54720.69717861867</v>
      </c>
      <c r="AG54" s="123">
        <v>9741.2801491613336</v>
      </c>
      <c r="AH54" s="123">
        <v>8221.7253109430003</v>
      </c>
      <c r="AI54" s="123">
        <v>11020.830138628668</v>
      </c>
      <c r="AJ54" s="123">
        <v>3245.182232333666</v>
      </c>
      <c r="AK54" s="123">
        <v>45021.076648893999</v>
      </c>
      <c r="AL54" s="123">
        <v>7402.2227667336665</v>
      </c>
      <c r="AM54" s="123">
        <v>13519.705119833336</v>
      </c>
      <c r="AN54" s="54">
        <v>4174961.220057833</v>
      </c>
      <c r="AO54" s="54">
        <v>23251.694367179</v>
      </c>
      <c r="AP54" s="54">
        <v>1551483.540414758</v>
      </c>
      <c r="AQ54" s="124">
        <v>489572.90867636492</v>
      </c>
      <c r="AR54" s="124">
        <v>149718.079639726</v>
      </c>
      <c r="AS54" s="124">
        <v>133054.71471642502</v>
      </c>
      <c r="AT54" s="124">
        <v>79426.934965812994</v>
      </c>
      <c r="AU54" s="124">
        <v>699710.90241642902</v>
      </c>
      <c r="AV54" s="54">
        <v>574654.54616499809</v>
      </c>
      <c r="AW54" s="54">
        <v>1776208.59135423</v>
      </c>
      <c r="AX54" s="124">
        <v>496221.68043313001</v>
      </c>
      <c r="AY54" s="124">
        <v>530647.76444700302</v>
      </c>
      <c r="AZ54" s="124">
        <v>204268.43918934895</v>
      </c>
      <c r="BA54" s="124">
        <v>40543.686465605002</v>
      </c>
      <c r="BB54" s="124">
        <v>42539.022421211004</v>
      </c>
      <c r="BC54" s="124">
        <v>21758.398564299001</v>
      </c>
      <c r="BD54" s="124">
        <v>364088.44526430097</v>
      </c>
      <c r="BE54" s="124">
        <v>76141.154569331993</v>
      </c>
      <c r="BF54" s="124">
        <v>249362.84775666799</v>
      </c>
    </row>
    <row r="55" spans="1:58" s="107" customFormat="1" x14ac:dyDescent="0.25">
      <c r="A55" s="100" t="s">
        <v>181</v>
      </c>
      <c r="B55" s="101">
        <v>625434.01966321503</v>
      </c>
      <c r="C55" s="102">
        <v>2892.659474051</v>
      </c>
      <c r="D55" s="102">
        <v>279396.73987356003</v>
      </c>
      <c r="E55" s="103">
        <v>49443.652803949008</v>
      </c>
      <c r="F55" s="104">
        <v>21063.683040293003</v>
      </c>
      <c r="G55" s="104">
        <v>42782.672088088002</v>
      </c>
      <c r="H55" s="104">
        <v>32328.932802250998</v>
      </c>
      <c r="I55" s="105">
        <v>133777.799138979</v>
      </c>
      <c r="J55" s="102">
        <v>128874.32873696598</v>
      </c>
      <c r="K55" s="102">
        <v>201444.54020624998</v>
      </c>
      <c r="L55" s="103">
        <v>55926.433005195999</v>
      </c>
      <c r="M55" s="104">
        <v>58389.100708817998</v>
      </c>
      <c r="N55" s="104">
        <v>9059.3658470700011</v>
      </c>
      <c r="O55" s="104">
        <v>8684.2237975019998</v>
      </c>
      <c r="P55" s="104">
        <v>11874.183332324998</v>
      </c>
      <c r="Q55" s="104">
        <v>3253.1399047099994</v>
      </c>
      <c r="R55" s="104">
        <v>46861.475889955007</v>
      </c>
      <c r="S55" s="105">
        <v>7396.6177206739994</v>
      </c>
      <c r="T55" s="106">
        <v>12825.751372388</v>
      </c>
      <c r="U55" s="102">
        <v>609992.56617624336</v>
      </c>
      <c r="V55" s="102">
        <v>2871.3648907376664</v>
      </c>
      <c r="W55" s="102">
        <v>268942.18144748005</v>
      </c>
      <c r="X55" s="122">
        <v>49658.083859964339</v>
      </c>
      <c r="Y55" s="122">
        <v>21545.178766065001</v>
      </c>
      <c r="Z55" s="122">
        <v>40398.528667644998</v>
      </c>
      <c r="AA55" s="122">
        <v>30986.630727670668</v>
      </c>
      <c r="AB55" s="122">
        <v>126353.75942613499</v>
      </c>
      <c r="AC55" s="102">
        <v>124016.99088738632</v>
      </c>
      <c r="AD55" s="102">
        <v>200465.02199136131</v>
      </c>
      <c r="AE55" s="122">
        <v>55134.45327999867</v>
      </c>
      <c r="AF55" s="122">
        <v>57969.419870989339</v>
      </c>
      <c r="AG55" s="122">
        <v>9338.8627433430011</v>
      </c>
      <c r="AH55" s="122">
        <v>8989.8802600163326</v>
      </c>
      <c r="AI55" s="122">
        <v>11399.955276091334</v>
      </c>
      <c r="AJ55" s="122">
        <v>3214.5418892313332</v>
      </c>
      <c r="AK55" s="122">
        <v>46907.19168591866</v>
      </c>
      <c r="AL55" s="122">
        <v>7510.7169857726667</v>
      </c>
      <c r="AM55" s="122">
        <v>13697.006959278</v>
      </c>
      <c r="AN55" s="102">
        <v>4344044.7167134136</v>
      </c>
      <c r="AO55" s="102">
        <v>24118.170405358</v>
      </c>
      <c r="AP55" s="102">
        <v>1639382.4002478709</v>
      </c>
      <c r="AQ55" s="122">
        <v>506908.05959763896</v>
      </c>
      <c r="AR55" s="122">
        <v>152047.668060867</v>
      </c>
      <c r="AS55" s="122">
        <v>144307.10887346501</v>
      </c>
      <c r="AT55" s="122">
        <v>88673.799560568004</v>
      </c>
      <c r="AU55" s="122">
        <v>747445.76415533188</v>
      </c>
      <c r="AV55" s="102">
        <v>583300.57874049898</v>
      </c>
      <c r="AW55" s="102">
        <v>1846349.37742294</v>
      </c>
      <c r="AX55" s="122">
        <v>497258.42912280903</v>
      </c>
      <c r="AY55" s="122">
        <v>563460.746213126</v>
      </c>
      <c r="AZ55" s="122">
        <v>199043.92436017597</v>
      </c>
      <c r="BA55" s="122">
        <v>47680.954560608006</v>
      </c>
      <c r="BB55" s="122">
        <v>44373.120277663998</v>
      </c>
      <c r="BC55" s="122">
        <v>21876.054242904</v>
      </c>
      <c r="BD55" s="122">
        <v>392516.54509711603</v>
      </c>
      <c r="BE55" s="122">
        <v>80139.603548536994</v>
      </c>
      <c r="BF55" s="122">
        <v>250894.18989674601</v>
      </c>
    </row>
    <row r="56" spans="1:58" s="29" customFormat="1" x14ac:dyDescent="0.25">
      <c r="A56" s="37" t="s">
        <v>182</v>
      </c>
      <c r="B56" s="60">
        <v>632654.53798406012</v>
      </c>
      <c r="C56" s="76">
        <v>2827.1004051360005</v>
      </c>
      <c r="D56" s="76">
        <v>283041.77533609304</v>
      </c>
      <c r="E56" s="61">
        <v>46928.707689680006</v>
      </c>
      <c r="F56" s="62">
        <v>21203.359259705001</v>
      </c>
      <c r="G56" s="62">
        <v>42457.043134708998</v>
      </c>
      <c r="H56" s="62">
        <v>35964.323121366004</v>
      </c>
      <c r="I56" s="63">
        <v>136488.34213063301</v>
      </c>
      <c r="J56" s="76">
        <v>135091.979934587</v>
      </c>
      <c r="K56" s="76">
        <v>198254.17292461701</v>
      </c>
      <c r="L56" s="61">
        <v>54624.323330195999</v>
      </c>
      <c r="M56" s="62">
        <v>58286.842922085991</v>
      </c>
      <c r="N56" s="62">
        <v>8462.6308973020004</v>
      </c>
      <c r="O56" s="62">
        <v>8293.6294124899996</v>
      </c>
      <c r="P56" s="62">
        <v>11403.601639283002</v>
      </c>
      <c r="Q56" s="62">
        <v>3116.24865</v>
      </c>
      <c r="R56" s="62">
        <v>46672.572384641004</v>
      </c>
      <c r="S56" s="63">
        <v>7394.3236886189998</v>
      </c>
      <c r="T56" s="64">
        <v>13439.509383626999</v>
      </c>
      <c r="U56" s="53">
        <v>635128.46358072362</v>
      </c>
      <c r="V56" s="53">
        <v>2907.4343847380005</v>
      </c>
      <c r="W56" s="53">
        <v>281832.96238171268</v>
      </c>
      <c r="X56" s="123">
        <v>48434.532038603</v>
      </c>
      <c r="Y56" s="123">
        <v>21503.873855164002</v>
      </c>
      <c r="Z56" s="123">
        <v>42529.138267372335</v>
      </c>
      <c r="AA56" s="123">
        <v>35028.766284899328</v>
      </c>
      <c r="AB56" s="123">
        <v>134336.65193567402</v>
      </c>
      <c r="AC56" s="53">
        <v>133971.24289600298</v>
      </c>
      <c r="AD56" s="53">
        <v>202614.61589607401</v>
      </c>
      <c r="AE56" s="123">
        <v>55915.287361309332</v>
      </c>
      <c r="AF56" s="123">
        <v>58914.196294336005</v>
      </c>
      <c r="AG56" s="123">
        <v>9418.3031916956661</v>
      </c>
      <c r="AH56" s="123">
        <v>8620.440722522666</v>
      </c>
      <c r="AI56" s="123">
        <v>11441.993978497334</v>
      </c>
      <c r="AJ56" s="123">
        <v>3181.5923574966669</v>
      </c>
      <c r="AK56" s="123">
        <v>47577.763409584666</v>
      </c>
      <c r="AL56" s="123">
        <v>7545.0385806316672</v>
      </c>
      <c r="AM56" s="123">
        <v>13802.208022196</v>
      </c>
      <c r="AN56" s="54">
        <v>4439400.2028726069</v>
      </c>
      <c r="AO56" s="54">
        <v>25322.932242469</v>
      </c>
      <c r="AP56" s="54">
        <v>1689514.3868134192</v>
      </c>
      <c r="AQ56" s="124">
        <v>506578.03427682206</v>
      </c>
      <c r="AR56" s="124">
        <v>157792.56086470699</v>
      </c>
      <c r="AS56" s="124">
        <v>149536.63174169199</v>
      </c>
      <c r="AT56" s="124">
        <v>94830.007977150992</v>
      </c>
      <c r="AU56" s="124">
        <v>780777.15195304703</v>
      </c>
      <c r="AV56" s="54">
        <v>625707.46736825292</v>
      </c>
      <c r="AW56" s="54">
        <v>1843098.205405205</v>
      </c>
      <c r="AX56" s="124">
        <v>497566.31000623212</v>
      </c>
      <c r="AY56" s="124">
        <v>566993.32430868398</v>
      </c>
      <c r="AZ56" s="124">
        <v>203739.858935325</v>
      </c>
      <c r="BA56" s="124">
        <v>40972.820423985009</v>
      </c>
      <c r="BB56" s="124">
        <v>42248.802914971995</v>
      </c>
      <c r="BC56" s="124">
        <v>20526.142034878998</v>
      </c>
      <c r="BD56" s="124">
        <v>389982.53083587706</v>
      </c>
      <c r="BE56" s="124">
        <v>81068.415945250992</v>
      </c>
      <c r="BF56" s="124">
        <v>255757.21104326099</v>
      </c>
    </row>
    <row r="57" spans="1:58" s="29" customFormat="1" x14ac:dyDescent="0.25">
      <c r="A57" s="37" t="s">
        <v>183</v>
      </c>
      <c r="B57" s="60">
        <v>634379.41504821903</v>
      </c>
      <c r="C57" s="76">
        <v>2717.3192658869998</v>
      </c>
      <c r="D57" s="76">
        <v>286709.270140404</v>
      </c>
      <c r="E57" s="61">
        <v>46907.305128097003</v>
      </c>
      <c r="F57" s="62">
        <v>21505.836460711998</v>
      </c>
      <c r="G57" s="62">
        <v>44671.828488420004</v>
      </c>
      <c r="H57" s="62">
        <v>37614.360726150997</v>
      </c>
      <c r="I57" s="63">
        <v>136009.939337024</v>
      </c>
      <c r="J57" s="76">
        <v>133366.36037495098</v>
      </c>
      <c r="K57" s="76">
        <v>198144.41148833098</v>
      </c>
      <c r="L57" s="61">
        <v>55560.446691638004</v>
      </c>
      <c r="M57" s="62">
        <v>58707.331646826991</v>
      </c>
      <c r="N57" s="62">
        <v>8601.7022530929989</v>
      </c>
      <c r="O57" s="62">
        <v>7901.0486010759996</v>
      </c>
      <c r="P57" s="62">
        <v>10979.337245890003</v>
      </c>
      <c r="Q57" s="62">
        <v>3226.1060892709997</v>
      </c>
      <c r="R57" s="62">
        <v>46553.881537902002</v>
      </c>
      <c r="S57" s="63">
        <v>6614.5574226339995</v>
      </c>
      <c r="T57" s="64">
        <v>13442.053778645999</v>
      </c>
      <c r="U57" s="53">
        <v>631682.25001421734</v>
      </c>
      <c r="V57" s="53">
        <v>2971.8099027353333</v>
      </c>
      <c r="W57" s="53">
        <v>282281.03406150069</v>
      </c>
      <c r="X57" s="123">
        <v>47268.364486268991</v>
      </c>
      <c r="Y57" s="123">
        <v>21567.203969935337</v>
      </c>
      <c r="Z57" s="123">
        <v>42941.120112997996</v>
      </c>
      <c r="AA57" s="123">
        <v>36392.336159951003</v>
      </c>
      <c r="AB57" s="123">
        <v>134112.00933234731</v>
      </c>
      <c r="AC57" s="53">
        <v>131143.92071536067</v>
      </c>
      <c r="AD57" s="53">
        <v>200518.77256334134</v>
      </c>
      <c r="AE57" s="123">
        <v>55691.830786038336</v>
      </c>
      <c r="AF57" s="123">
        <v>58385.209540146665</v>
      </c>
      <c r="AG57" s="123">
        <v>9545.9729415809998</v>
      </c>
      <c r="AH57" s="123">
        <v>8122.4319546533325</v>
      </c>
      <c r="AI57" s="123">
        <v>11370.547129166</v>
      </c>
      <c r="AJ57" s="123">
        <v>3270.0196028196665</v>
      </c>
      <c r="AK57" s="123">
        <v>46724.648595574334</v>
      </c>
      <c r="AL57" s="123">
        <v>7408.1120133619997</v>
      </c>
      <c r="AM57" s="123">
        <v>14766.712771279335</v>
      </c>
      <c r="AN57" s="54">
        <v>4467379.3702288773</v>
      </c>
      <c r="AO57" s="54">
        <v>26587.146945923003</v>
      </c>
      <c r="AP57" s="54">
        <v>1679174.7272807769</v>
      </c>
      <c r="AQ57" s="124">
        <v>504778.87892073992</v>
      </c>
      <c r="AR57" s="124">
        <v>159222.21181856201</v>
      </c>
      <c r="AS57" s="124">
        <v>147765.90503333401</v>
      </c>
      <c r="AT57" s="124">
        <v>97366.196745191002</v>
      </c>
      <c r="AU57" s="124">
        <v>770041.53476295015</v>
      </c>
      <c r="AV57" s="54">
        <v>629129.81842525606</v>
      </c>
      <c r="AW57" s="54">
        <v>1856985.3002862779</v>
      </c>
      <c r="AX57" s="124">
        <v>510557.52790596301</v>
      </c>
      <c r="AY57" s="124">
        <v>563460.48577124497</v>
      </c>
      <c r="AZ57" s="124">
        <v>213916.30618113902</v>
      </c>
      <c r="BA57" s="124">
        <v>39167.233058818005</v>
      </c>
      <c r="BB57" s="124">
        <v>43316.005898438998</v>
      </c>
      <c r="BC57" s="124">
        <v>22680.546306561002</v>
      </c>
      <c r="BD57" s="124">
        <v>384921.32611712196</v>
      </c>
      <c r="BE57" s="124">
        <v>78965.869046990993</v>
      </c>
      <c r="BF57" s="124">
        <v>275502.37729064299</v>
      </c>
    </row>
    <row r="58" spans="1:58" s="29" customFormat="1" x14ac:dyDescent="0.25">
      <c r="A58" s="37" t="s">
        <v>184</v>
      </c>
      <c r="B58" s="60">
        <v>626406.15249649598</v>
      </c>
      <c r="C58" s="76">
        <v>3223.3657964489998</v>
      </c>
      <c r="D58" s="76">
        <v>276058.10408624599</v>
      </c>
      <c r="E58" s="61">
        <v>46521.490758986991</v>
      </c>
      <c r="F58" s="62">
        <v>21398.505661180003</v>
      </c>
      <c r="G58" s="62">
        <v>40712.453831268998</v>
      </c>
      <c r="H58" s="62">
        <v>37782.176418643998</v>
      </c>
      <c r="I58" s="63">
        <v>129643.47741616599</v>
      </c>
      <c r="J58" s="76">
        <v>139380.53562781197</v>
      </c>
      <c r="K58" s="76">
        <v>194202.32821293495</v>
      </c>
      <c r="L58" s="61">
        <v>54656.899975869004</v>
      </c>
      <c r="M58" s="62">
        <v>56436.093654146003</v>
      </c>
      <c r="N58" s="62">
        <v>8237.2969339129995</v>
      </c>
      <c r="O58" s="62">
        <v>7656.2896939450011</v>
      </c>
      <c r="P58" s="62">
        <v>10281.311069534</v>
      </c>
      <c r="Q58" s="62">
        <v>3034.3876644080005</v>
      </c>
      <c r="R58" s="62">
        <v>46933.687135799992</v>
      </c>
      <c r="S58" s="63">
        <v>6966.36208532</v>
      </c>
      <c r="T58" s="64">
        <v>13541.818773054001</v>
      </c>
      <c r="U58" s="53">
        <v>618956.64773322234</v>
      </c>
      <c r="V58" s="53">
        <v>2840.1256979613331</v>
      </c>
      <c r="W58" s="53">
        <v>274815.58101888903</v>
      </c>
      <c r="X58" s="123">
        <v>46771.468669250004</v>
      </c>
      <c r="Y58" s="123">
        <v>21344.786898282331</v>
      </c>
      <c r="Z58" s="123">
        <v>41544.950312644658</v>
      </c>
      <c r="AA58" s="123">
        <v>36978.196027111328</v>
      </c>
      <c r="AB58" s="123">
        <v>128176.17911160066</v>
      </c>
      <c r="AC58" s="53">
        <v>130050.09287866735</v>
      </c>
      <c r="AD58" s="53">
        <v>196164.14196642334</v>
      </c>
      <c r="AE58" s="123">
        <v>54827.164100025337</v>
      </c>
      <c r="AF58" s="123">
        <v>56917.290293100341</v>
      </c>
      <c r="AG58" s="123">
        <v>9077.4903942393339</v>
      </c>
      <c r="AH58" s="123">
        <v>8031.6802885799998</v>
      </c>
      <c r="AI58" s="123">
        <v>10802.635562096002</v>
      </c>
      <c r="AJ58" s="123">
        <v>3202.7768756673336</v>
      </c>
      <c r="AK58" s="123">
        <v>46149.478788925335</v>
      </c>
      <c r="AL58" s="123">
        <v>7155.6256637896659</v>
      </c>
      <c r="AM58" s="123">
        <v>15086.706171281332</v>
      </c>
      <c r="AN58" s="54">
        <v>4396055.3037892096</v>
      </c>
      <c r="AO58" s="54">
        <v>24678.345324959999</v>
      </c>
      <c r="AP58" s="54">
        <v>1640774.5146489551</v>
      </c>
      <c r="AQ58" s="124">
        <v>510813.54452753102</v>
      </c>
      <c r="AR58" s="124">
        <v>162415.486773521</v>
      </c>
      <c r="AS58" s="124">
        <v>137937.77248405898</v>
      </c>
      <c r="AT58" s="124">
        <v>91897.048403219</v>
      </c>
      <c r="AU58" s="124">
        <v>737710.66246062494</v>
      </c>
      <c r="AV58" s="54">
        <v>626747.13266915502</v>
      </c>
      <c r="AW58" s="54">
        <v>1821925.3288086969</v>
      </c>
      <c r="AX58" s="124">
        <v>503037.70425341907</v>
      </c>
      <c r="AY58" s="124">
        <v>563855.76874198904</v>
      </c>
      <c r="AZ58" s="124">
        <v>201517.10052784398</v>
      </c>
      <c r="BA58" s="124">
        <v>38098.000781164003</v>
      </c>
      <c r="BB58" s="124">
        <v>41315.962485574004</v>
      </c>
      <c r="BC58" s="124">
        <v>21595.827380763996</v>
      </c>
      <c r="BD58" s="124">
        <v>379382.96013613406</v>
      </c>
      <c r="BE58" s="124">
        <v>73122.004501809002</v>
      </c>
      <c r="BF58" s="124">
        <v>281929.98233744205</v>
      </c>
    </row>
    <row r="59" spans="1:58" s="107" customFormat="1" x14ac:dyDescent="0.25">
      <c r="A59" s="100" t="s">
        <v>185</v>
      </c>
      <c r="B59" s="101">
        <v>621724.16468330706</v>
      </c>
      <c r="C59" s="102">
        <v>2952.9065811840001</v>
      </c>
      <c r="D59" s="102">
        <v>270994.630876688</v>
      </c>
      <c r="E59" s="103">
        <v>46251.343342083004</v>
      </c>
      <c r="F59" s="104">
        <v>21285.204063188001</v>
      </c>
      <c r="G59" s="104">
        <v>39017.670838368998</v>
      </c>
      <c r="H59" s="104">
        <v>36555.438790633001</v>
      </c>
      <c r="I59" s="105">
        <v>127884.973842415</v>
      </c>
      <c r="J59" s="102">
        <v>141807.70500169499</v>
      </c>
      <c r="K59" s="102">
        <v>191519.13602892798</v>
      </c>
      <c r="L59" s="103">
        <v>52868.271818415997</v>
      </c>
      <c r="M59" s="104">
        <v>54626.096757244995</v>
      </c>
      <c r="N59" s="104">
        <v>8461.6480957999993</v>
      </c>
      <c r="O59" s="104">
        <v>8045.7759804440011</v>
      </c>
      <c r="P59" s="104">
        <v>10508.832498439</v>
      </c>
      <c r="Q59" s="104">
        <v>3061.7640707079995</v>
      </c>
      <c r="R59" s="104">
        <v>46820.633192649009</v>
      </c>
      <c r="S59" s="105">
        <v>7126.1136152270001</v>
      </c>
      <c r="T59" s="106">
        <v>14449.786194812001</v>
      </c>
      <c r="U59" s="102">
        <v>614410.70163403929</v>
      </c>
      <c r="V59" s="102">
        <v>2982.1216977533331</v>
      </c>
      <c r="W59" s="102">
        <v>269248.36461033736</v>
      </c>
      <c r="X59" s="122">
        <v>46799.021313566664</v>
      </c>
      <c r="Y59" s="122">
        <v>21478.217812100662</v>
      </c>
      <c r="Z59" s="122">
        <v>39172.810371797328</v>
      </c>
      <c r="AA59" s="122">
        <v>37268.659194750326</v>
      </c>
      <c r="AB59" s="122">
        <v>124529.65591812234</v>
      </c>
      <c r="AC59" s="102">
        <v>131994.68217206132</v>
      </c>
      <c r="AD59" s="102">
        <v>194667.39274988265</v>
      </c>
      <c r="AE59" s="122">
        <v>53908.904360854001</v>
      </c>
      <c r="AF59" s="122">
        <v>56342.859465309004</v>
      </c>
      <c r="AG59" s="122">
        <v>9009.586898020334</v>
      </c>
      <c r="AH59" s="122">
        <v>7862.6001265950008</v>
      </c>
      <c r="AI59" s="122">
        <v>10499.515471365999</v>
      </c>
      <c r="AJ59" s="122">
        <v>3081.694678569334</v>
      </c>
      <c r="AK59" s="122">
        <v>46554.832148124326</v>
      </c>
      <c r="AL59" s="122">
        <v>7407.3996010446654</v>
      </c>
      <c r="AM59" s="122">
        <v>15518.140404004667</v>
      </c>
      <c r="AN59" s="102">
        <v>4412199.2614666186</v>
      </c>
      <c r="AO59" s="102">
        <v>26571.879556324002</v>
      </c>
      <c r="AP59" s="102">
        <v>1624851.2023689011</v>
      </c>
      <c r="AQ59" s="122">
        <v>509822.13099175598</v>
      </c>
      <c r="AR59" s="122">
        <v>161638.81618268299</v>
      </c>
      <c r="AS59" s="122">
        <v>130842.95989207999</v>
      </c>
      <c r="AT59" s="122">
        <v>94529.593613235018</v>
      </c>
      <c r="AU59" s="122">
        <v>728017.70168914692</v>
      </c>
      <c r="AV59" s="102">
        <v>640730.82021379401</v>
      </c>
      <c r="AW59" s="102">
        <v>1840792.932812389</v>
      </c>
      <c r="AX59" s="122">
        <v>500002.36515964102</v>
      </c>
      <c r="AY59" s="122">
        <v>557171.73216041992</v>
      </c>
      <c r="AZ59" s="122">
        <v>200277.46043906998</v>
      </c>
      <c r="BA59" s="122">
        <v>40215.556010735003</v>
      </c>
      <c r="BB59" s="122">
        <v>41260.251096108994</v>
      </c>
      <c r="BC59" s="122">
        <v>21887.178011340002</v>
      </c>
      <c r="BD59" s="122">
        <v>400465.59178243903</v>
      </c>
      <c r="BE59" s="122">
        <v>79512.798152635005</v>
      </c>
      <c r="BF59" s="122">
        <v>279252.426515211</v>
      </c>
    </row>
    <row r="60" spans="1:58" s="29" customFormat="1" x14ac:dyDescent="0.25">
      <c r="A60" s="37" t="s">
        <v>186</v>
      </c>
      <c r="B60" s="60">
        <v>593928.21303445206</v>
      </c>
      <c r="C60" s="76">
        <v>2975.6806955529996</v>
      </c>
      <c r="D60" s="76">
        <v>257218.72150857703</v>
      </c>
      <c r="E60" s="61">
        <v>44960.949218080008</v>
      </c>
      <c r="F60" s="62">
        <v>20896.697587090999</v>
      </c>
      <c r="G60" s="62">
        <v>37469.842831389004</v>
      </c>
      <c r="H60" s="62">
        <v>33507.262758820994</v>
      </c>
      <c r="I60" s="63">
        <v>120383.96911319601</v>
      </c>
      <c r="J60" s="76">
        <v>134123.13431065998</v>
      </c>
      <c r="K60" s="76">
        <v>186784.25827836499</v>
      </c>
      <c r="L60" s="61">
        <v>53409.085793434992</v>
      </c>
      <c r="M60" s="62">
        <v>54043.335189855003</v>
      </c>
      <c r="N60" s="62">
        <v>8498.5800197719982</v>
      </c>
      <c r="O60" s="62">
        <v>7298.6401402999982</v>
      </c>
      <c r="P60" s="62">
        <v>9407.5191268340004</v>
      </c>
      <c r="Q60" s="62">
        <v>2923.6188864539999</v>
      </c>
      <c r="R60" s="62">
        <v>45228.48195922</v>
      </c>
      <c r="S60" s="63">
        <v>5974.9971624950012</v>
      </c>
      <c r="T60" s="64">
        <v>12826.418241297</v>
      </c>
      <c r="U60" s="53">
        <v>591091.12408007809</v>
      </c>
      <c r="V60" s="53">
        <v>2927.4378777619991</v>
      </c>
      <c r="W60" s="53">
        <v>259066.739540393</v>
      </c>
      <c r="X60" s="123">
        <v>44765.297842728331</v>
      </c>
      <c r="Y60" s="123">
        <v>21038.325194637335</v>
      </c>
      <c r="Z60" s="123">
        <v>37501.805346387329</v>
      </c>
      <c r="AA60" s="123">
        <v>35465.392028416994</v>
      </c>
      <c r="AB60" s="123">
        <v>120295.91912822302</v>
      </c>
      <c r="AC60" s="53">
        <v>127128.87275956299</v>
      </c>
      <c r="AD60" s="53">
        <v>187869.35174338633</v>
      </c>
      <c r="AE60" s="123">
        <v>52988.025819815673</v>
      </c>
      <c r="AF60" s="123">
        <v>54927.959030607337</v>
      </c>
      <c r="AG60" s="123">
        <v>9158.7088283413323</v>
      </c>
      <c r="AH60" s="123">
        <v>7620.7077988646661</v>
      </c>
      <c r="AI60" s="123">
        <v>9501.7137594309988</v>
      </c>
      <c r="AJ60" s="123">
        <v>2975.9777185983335</v>
      </c>
      <c r="AK60" s="123">
        <v>44534.782568786664</v>
      </c>
      <c r="AL60" s="123">
        <v>6161.4762189413341</v>
      </c>
      <c r="AM60" s="123">
        <v>14098.722158973667</v>
      </c>
      <c r="AN60" s="54">
        <v>4274025.8039207757</v>
      </c>
      <c r="AO60" s="54">
        <v>26211.380696765998</v>
      </c>
      <c r="AP60" s="54">
        <v>1581636.6646460309</v>
      </c>
      <c r="AQ60" s="124">
        <v>498401.78834342497</v>
      </c>
      <c r="AR60" s="124">
        <v>160757.860955387</v>
      </c>
      <c r="AS60" s="124">
        <v>126416.01050878299</v>
      </c>
      <c r="AT60" s="124">
        <v>87909.372750104012</v>
      </c>
      <c r="AU60" s="124">
        <v>708151.63208833197</v>
      </c>
      <c r="AV60" s="54">
        <v>612941.73891401</v>
      </c>
      <c r="AW60" s="54">
        <v>1795232.019708456</v>
      </c>
      <c r="AX60" s="124">
        <v>492474.373716701</v>
      </c>
      <c r="AY60" s="124">
        <v>551586.67857903196</v>
      </c>
      <c r="AZ60" s="124">
        <v>205743.85587575298</v>
      </c>
      <c r="BA60" s="124">
        <v>36845.922335837997</v>
      </c>
      <c r="BB60" s="124">
        <v>38919.953957655001</v>
      </c>
      <c r="BC60" s="124">
        <v>19436.547732032002</v>
      </c>
      <c r="BD60" s="124">
        <v>377608.04087736399</v>
      </c>
      <c r="BE60" s="124">
        <v>72616.646634081</v>
      </c>
      <c r="BF60" s="124">
        <v>258003.99995551299</v>
      </c>
    </row>
    <row r="61" spans="1:58" s="29" customFormat="1" x14ac:dyDescent="0.25">
      <c r="A61" s="37" t="s">
        <v>187</v>
      </c>
      <c r="B61" s="60">
        <v>574496.48538943997</v>
      </c>
      <c r="C61" s="76">
        <v>2947.751455313</v>
      </c>
      <c r="D61" s="76">
        <v>246315.04529445901</v>
      </c>
      <c r="E61" s="61">
        <v>44361.064130396997</v>
      </c>
      <c r="F61" s="62">
        <v>20293.390686184997</v>
      </c>
      <c r="G61" s="62">
        <v>37461.876093608997</v>
      </c>
      <c r="H61" s="62">
        <v>30977.562516108999</v>
      </c>
      <c r="I61" s="63">
        <v>113221.15186815901</v>
      </c>
      <c r="J61" s="76">
        <v>129688.49320087799</v>
      </c>
      <c r="K61" s="76">
        <v>183012.71759085497</v>
      </c>
      <c r="L61" s="61">
        <v>51565.538551410995</v>
      </c>
      <c r="M61" s="62">
        <v>53419.323001386998</v>
      </c>
      <c r="N61" s="62">
        <v>8161.1537947140014</v>
      </c>
      <c r="O61" s="62">
        <v>7106.4383870810007</v>
      </c>
      <c r="P61" s="62">
        <v>9577.2365228130002</v>
      </c>
      <c r="Q61" s="62">
        <v>2877.5435222579999</v>
      </c>
      <c r="R61" s="62">
        <v>44309.897282788006</v>
      </c>
      <c r="S61" s="63">
        <v>5995.5865284030006</v>
      </c>
      <c r="T61" s="64">
        <v>12532.477847935001</v>
      </c>
      <c r="U61" s="53">
        <v>581159.45858154132</v>
      </c>
      <c r="V61" s="53">
        <v>2901.9094104853339</v>
      </c>
      <c r="W61" s="53">
        <v>249916.63836479266</v>
      </c>
      <c r="X61" s="123">
        <v>45354.108477832669</v>
      </c>
      <c r="Y61" s="123">
        <v>20722.882133593332</v>
      </c>
      <c r="Z61" s="123">
        <v>36961.525774675996</v>
      </c>
      <c r="AA61" s="123">
        <v>32232.404225731007</v>
      </c>
      <c r="AB61" s="123">
        <v>114645.71775295965</v>
      </c>
      <c r="AC61" s="53">
        <v>127016.5645063753</v>
      </c>
      <c r="AD61" s="53">
        <v>187484.96897974203</v>
      </c>
      <c r="AE61" s="123">
        <v>52846.516713346005</v>
      </c>
      <c r="AF61" s="123">
        <v>55217.521762673663</v>
      </c>
      <c r="AG61" s="123">
        <v>9064.7906018320009</v>
      </c>
      <c r="AH61" s="123">
        <v>7264.0234698283339</v>
      </c>
      <c r="AI61" s="123">
        <v>9464.3586794483326</v>
      </c>
      <c r="AJ61" s="123">
        <v>2907.9863204866665</v>
      </c>
      <c r="AK61" s="123">
        <v>44533.41280963234</v>
      </c>
      <c r="AL61" s="123">
        <v>6186.3586224946666</v>
      </c>
      <c r="AM61" s="123">
        <v>13839.377320146001</v>
      </c>
      <c r="AN61" s="54">
        <v>4252112.6510713594</v>
      </c>
      <c r="AO61" s="54">
        <v>26921.086568735001</v>
      </c>
      <c r="AP61" s="54">
        <v>1562498.226221818</v>
      </c>
      <c r="AQ61" s="124">
        <v>509867.22963399207</v>
      </c>
      <c r="AR61" s="124">
        <v>161645.32682346899</v>
      </c>
      <c r="AS61" s="124">
        <v>125981.4141623</v>
      </c>
      <c r="AT61" s="124">
        <v>80227.885215607996</v>
      </c>
      <c r="AU61" s="124">
        <v>684776.37038644904</v>
      </c>
      <c r="AV61" s="54">
        <v>614312.39601517899</v>
      </c>
      <c r="AW61" s="54">
        <v>1791531.2927447942</v>
      </c>
      <c r="AX61" s="124">
        <v>485837.95775475597</v>
      </c>
      <c r="AY61" s="124">
        <v>557563.21342814108</v>
      </c>
      <c r="AZ61" s="124">
        <v>204844.657536001</v>
      </c>
      <c r="BA61" s="124">
        <v>36693.020960239002</v>
      </c>
      <c r="BB61" s="124">
        <v>38822.762617139</v>
      </c>
      <c r="BC61" s="124">
        <v>18649.584723710999</v>
      </c>
      <c r="BD61" s="124">
        <v>375988.93635546503</v>
      </c>
      <c r="BE61" s="124">
        <v>73131.159369342</v>
      </c>
      <c r="BF61" s="124">
        <v>256849.64952083403</v>
      </c>
    </row>
    <row r="62" spans="1:58" s="29" customFormat="1" x14ac:dyDescent="0.25">
      <c r="A62" s="37" t="s">
        <v>188</v>
      </c>
      <c r="B62" s="60">
        <v>549409.136191695</v>
      </c>
      <c r="C62" s="76">
        <v>2998.350883783</v>
      </c>
      <c r="D62" s="76">
        <v>232865.66249496999</v>
      </c>
      <c r="E62" s="61">
        <v>44324.125428223007</v>
      </c>
      <c r="F62" s="62">
        <v>19768.651902584996</v>
      </c>
      <c r="G62" s="62">
        <v>33954.621576458994</v>
      </c>
      <c r="H62" s="62">
        <v>27978.447157164002</v>
      </c>
      <c r="I62" s="63">
        <v>106839.81643053899</v>
      </c>
      <c r="J62" s="76">
        <v>124432.364222655</v>
      </c>
      <c r="K62" s="76">
        <v>177754.40779971902</v>
      </c>
      <c r="L62" s="61">
        <v>50407.329518578008</v>
      </c>
      <c r="M62" s="62">
        <v>52818.929704802002</v>
      </c>
      <c r="N62" s="62">
        <v>8325.7070197659996</v>
      </c>
      <c r="O62" s="62">
        <v>6816.9149899760014</v>
      </c>
      <c r="P62" s="62">
        <v>8189.2547624540002</v>
      </c>
      <c r="Q62" s="62">
        <v>2451.8639760399997</v>
      </c>
      <c r="R62" s="62">
        <v>42721.384631406007</v>
      </c>
      <c r="S62" s="63">
        <v>6023.0231966970005</v>
      </c>
      <c r="T62" s="64">
        <v>11358.350790568</v>
      </c>
      <c r="U62" s="53">
        <v>558302.61564732471</v>
      </c>
      <c r="V62" s="53">
        <v>2880.3816193726666</v>
      </c>
      <c r="W62" s="53">
        <v>236947.19327747202</v>
      </c>
      <c r="X62" s="123">
        <v>44032.391028279664</v>
      </c>
      <c r="Y62" s="123">
        <v>20518.394332645003</v>
      </c>
      <c r="Z62" s="123">
        <v>34740.522259396326</v>
      </c>
      <c r="AA62" s="123">
        <v>28904.667327301333</v>
      </c>
      <c r="AB62" s="123">
        <v>108751.21832984965</v>
      </c>
      <c r="AC62" s="53">
        <v>122951.74688554433</v>
      </c>
      <c r="AD62" s="53">
        <v>182263.18674264132</v>
      </c>
      <c r="AE62" s="123">
        <v>51137.487698694669</v>
      </c>
      <c r="AF62" s="123">
        <v>53506.405031709328</v>
      </c>
      <c r="AG62" s="123">
        <v>9192.4471478006653</v>
      </c>
      <c r="AH62" s="123">
        <v>7026.6023000783343</v>
      </c>
      <c r="AI62" s="123">
        <v>9092.1668973776668</v>
      </c>
      <c r="AJ62" s="123">
        <v>2749.6747122323336</v>
      </c>
      <c r="AK62" s="123">
        <v>43091.94256583933</v>
      </c>
      <c r="AL62" s="123">
        <v>6466.4603889090004</v>
      </c>
      <c r="AM62" s="123">
        <v>13260.107122294334</v>
      </c>
      <c r="AN62" s="54">
        <v>4131864.5134179681</v>
      </c>
      <c r="AO62" s="54">
        <v>24531.744941097</v>
      </c>
      <c r="AP62" s="54">
        <v>1511767.736443432</v>
      </c>
      <c r="AQ62" s="124">
        <v>501648.01820508705</v>
      </c>
      <c r="AR62" s="124">
        <v>162576.176768996</v>
      </c>
      <c r="AS62" s="124">
        <v>122520.075705672</v>
      </c>
      <c r="AT62" s="124">
        <v>73356.353694600009</v>
      </c>
      <c r="AU62" s="124">
        <v>651667.11206907697</v>
      </c>
      <c r="AV62" s="54">
        <v>602528.87885589397</v>
      </c>
      <c r="AW62" s="54">
        <v>1749753.0018619578</v>
      </c>
      <c r="AX62" s="124">
        <v>471967.63689142698</v>
      </c>
      <c r="AY62" s="124">
        <v>547396.15754452802</v>
      </c>
      <c r="AZ62" s="124">
        <v>205251.61362354897</v>
      </c>
      <c r="BA62" s="124">
        <v>33238.345481729004</v>
      </c>
      <c r="BB62" s="124">
        <v>35994.889203154002</v>
      </c>
      <c r="BC62" s="124">
        <v>17383.740332019996</v>
      </c>
      <c r="BD62" s="124">
        <v>361515.86370828701</v>
      </c>
      <c r="BE62" s="124">
        <v>77004.755077263995</v>
      </c>
      <c r="BF62" s="124">
        <v>243283.15131558699</v>
      </c>
    </row>
    <row r="63" spans="1:58" s="107" customFormat="1" x14ac:dyDescent="0.25">
      <c r="A63" s="100" t="s">
        <v>189</v>
      </c>
      <c r="B63" s="101">
        <v>533097.08263650106</v>
      </c>
      <c r="C63" s="102">
        <v>2890.3485680309996</v>
      </c>
      <c r="D63" s="102">
        <v>222479.978109585</v>
      </c>
      <c r="E63" s="103">
        <v>45142.140763113995</v>
      </c>
      <c r="F63" s="104">
        <v>20155.166300928002</v>
      </c>
      <c r="G63" s="104">
        <v>31832.713595564004</v>
      </c>
      <c r="H63" s="104">
        <v>23627.832556785997</v>
      </c>
      <c r="I63" s="105">
        <v>101722.12489319302</v>
      </c>
      <c r="J63" s="102">
        <v>118188.51572775099</v>
      </c>
      <c r="K63" s="102">
        <v>178725.26701965704</v>
      </c>
      <c r="L63" s="103">
        <v>50305.048148843001</v>
      </c>
      <c r="M63" s="104">
        <v>54065.538011340002</v>
      </c>
      <c r="N63" s="104">
        <v>8186.7859714529986</v>
      </c>
      <c r="O63" s="104">
        <v>6640.4606286320004</v>
      </c>
      <c r="P63" s="104">
        <v>9047.6553090199995</v>
      </c>
      <c r="Q63" s="104">
        <v>2526.9534685460003</v>
      </c>
      <c r="R63" s="104">
        <v>42077.852918088</v>
      </c>
      <c r="S63" s="105">
        <v>5874.9725637350011</v>
      </c>
      <c r="T63" s="106">
        <v>10812.973211476998</v>
      </c>
      <c r="U63" s="102">
        <v>540004.91579578898</v>
      </c>
      <c r="V63" s="102">
        <v>2965.0165961370003</v>
      </c>
      <c r="W63" s="102">
        <v>225991.67122137197</v>
      </c>
      <c r="X63" s="122">
        <v>44738.882812837335</v>
      </c>
      <c r="Y63" s="122">
        <v>20307.010449832669</v>
      </c>
      <c r="Z63" s="122">
        <v>32359.284543442667</v>
      </c>
      <c r="AA63" s="122">
        <v>26160.326535906002</v>
      </c>
      <c r="AB63" s="122">
        <v>102426.16687935335</v>
      </c>
      <c r="AC63" s="102">
        <v>119970.947193252</v>
      </c>
      <c r="AD63" s="102">
        <v>179240.18334235597</v>
      </c>
      <c r="AE63" s="122">
        <v>49487.04031288933</v>
      </c>
      <c r="AF63" s="122">
        <v>53650.688269686325</v>
      </c>
      <c r="AG63" s="122">
        <v>9315.6098392543336</v>
      </c>
      <c r="AH63" s="122">
        <v>6704.2522887679997</v>
      </c>
      <c r="AI63" s="122">
        <v>8669.4044593479994</v>
      </c>
      <c r="AJ63" s="122">
        <v>2502.2903955050001</v>
      </c>
      <c r="AK63" s="122">
        <v>42518.467053339999</v>
      </c>
      <c r="AL63" s="122">
        <v>6392.4307235650003</v>
      </c>
      <c r="AM63" s="122">
        <v>11837.097442671999</v>
      </c>
      <c r="AN63" s="102">
        <v>4063818.4073611125</v>
      </c>
      <c r="AO63" s="102">
        <v>26282.573664267999</v>
      </c>
      <c r="AP63" s="102">
        <v>1471062.1227808041</v>
      </c>
      <c r="AQ63" s="122">
        <v>500095.80730475904</v>
      </c>
      <c r="AR63" s="122">
        <v>163586.22215659099</v>
      </c>
      <c r="AS63" s="122">
        <v>116046.545994744</v>
      </c>
      <c r="AT63" s="122">
        <v>67751.873289073003</v>
      </c>
      <c r="AU63" s="122">
        <v>623581.67403563694</v>
      </c>
      <c r="AV63" s="102">
        <v>598896.309495372</v>
      </c>
      <c r="AW63" s="102">
        <v>1752798.3112657475</v>
      </c>
      <c r="AX63" s="122">
        <v>465071.10808147298</v>
      </c>
      <c r="AY63" s="122">
        <v>553126.50345525495</v>
      </c>
      <c r="AZ63" s="122">
        <v>206846.23863472004</v>
      </c>
      <c r="BA63" s="122">
        <v>35083.313498297997</v>
      </c>
      <c r="BB63" s="122">
        <v>34769.196952977996</v>
      </c>
      <c r="BC63" s="122">
        <v>17381.659149234001</v>
      </c>
      <c r="BD63" s="122">
        <v>360848.66958468698</v>
      </c>
      <c r="BE63" s="122">
        <v>79671.621909102993</v>
      </c>
      <c r="BF63" s="122">
        <v>214779.090154921</v>
      </c>
    </row>
    <row r="64" spans="1:58" s="29" customFormat="1" x14ac:dyDescent="0.25">
      <c r="A64" s="37" t="s">
        <v>190</v>
      </c>
      <c r="B64" s="60">
        <v>550910.24829774303</v>
      </c>
      <c r="C64" s="76">
        <v>2960.7183298779996</v>
      </c>
      <c r="D64" s="76">
        <v>231508.04093203298</v>
      </c>
      <c r="E64" s="61">
        <v>47141.976808726002</v>
      </c>
      <c r="F64" s="62">
        <v>19661.082099374002</v>
      </c>
      <c r="G64" s="62">
        <v>33530.087941730002</v>
      </c>
      <c r="H64" s="62">
        <v>25671.623707588999</v>
      </c>
      <c r="I64" s="63">
        <v>105503.27037461399</v>
      </c>
      <c r="J64" s="76">
        <v>124238.60799373202</v>
      </c>
      <c r="K64" s="76">
        <v>181352.50054402897</v>
      </c>
      <c r="L64" s="61">
        <v>49750.571970263001</v>
      </c>
      <c r="M64" s="62">
        <v>56718.973658081995</v>
      </c>
      <c r="N64" s="62">
        <v>8574.3542953810011</v>
      </c>
      <c r="O64" s="62">
        <v>6165.496879680999</v>
      </c>
      <c r="P64" s="62">
        <v>8866.541043059</v>
      </c>
      <c r="Q64" s="62">
        <v>2455.7700582149996</v>
      </c>
      <c r="R64" s="62">
        <v>42369.03907162699</v>
      </c>
      <c r="S64" s="63">
        <v>6451.7535677209999</v>
      </c>
      <c r="T64" s="64">
        <v>10850.380498071001</v>
      </c>
      <c r="U64" s="53">
        <v>542453.15953312872</v>
      </c>
      <c r="V64" s="53">
        <v>2890.5315650329999</v>
      </c>
      <c r="W64" s="53">
        <v>227258.99933359935</v>
      </c>
      <c r="X64" s="123">
        <v>46407.470458469332</v>
      </c>
      <c r="Y64" s="123">
        <v>20134.184583844999</v>
      </c>
      <c r="Z64" s="123">
        <v>32683.685235596338</v>
      </c>
      <c r="AA64" s="123">
        <v>25664.24365744667</v>
      </c>
      <c r="AB64" s="123">
        <v>102369.415398242</v>
      </c>
      <c r="AC64" s="53">
        <v>118164.28659483201</v>
      </c>
      <c r="AD64" s="53">
        <v>182373.58118931332</v>
      </c>
      <c r="AE64" s="123">
        <v>50162.626287697662</v>
      </c>
      <c r="AF64" s="123">
        <v>56592.269720498996</v>
      </c>
      <c r="AG64" s="123">
        <v>9398.8677164826677</v>
      </c>
      <c r="AH64" s="123">
        <v>6079.3632259349988</v>
      </c>
      <c r="AI64" s="123">
        <v>8840.8218569229994</v>
      </c>
      <c r="AJ64" s="123">
        <v>2517.8642235699995</v>
      </c>
      <c r="AK64" s="123">
        <v>42376.984375560343</v>
      </c>
      <c r="AL64" s="123">
        <v>6404.7837826456671</v>
      </c>
      <c r="AM64" s="123">
        <v>11765.760850350998</v>
      </c>
      <c r="AN64" s="54">
        <v>4265828.1139621371</v>
      </c>
      <c r="AO64" s="54">
        <v>26914.091624418004</v>
      </c>
      <c r="AP64" s="54">
        <v>1559781.9748624302</v>
      </c>
      <c r="AQ64" s="124">
        <v>542972.63371099299</v>
      </c>
      <c r="AR64" s="124">
        <v>167028.60840493601</v>
      </c>
      <c r="AS64" s="124">
        <v>123545.132168685</v>
      </c>
      <c r="AT64" s="124">
        <v>73820.766150612995</v>
      </c>
      <c r="AU64" s="124">
        <v>652414.83442720305</v>
      </c>
      <c r="AV64" s="54">
        <v>610980.74384782801</v>
      </c>
      <c r="AW64" s="54">
        <v>1842842.8137912019</v>
      </c>
      <c r="AX64" s="124">
        <v>492136.05705555703</v>
      </c>
      <c r="AY64" s="124">
        <v>608704.08009381499</v>
      </c>
      <c r="AZ64" s="124">
        <v>208855.32327536197</v>
      </c>
      <c r="BA64" s="124">
        <v>30245.637338101995</v>
      </c>
      <c r="BB64" s="124">
        <v>36499.12389850201</v>
      </c>
      <c r="BC64" s="124">
        <v>16273.330955251</v>
      </c>
      <c r="BD64" s="124">
        <v>372805.31273992802</v>
      </c>
      <c r="BE64" s="124">
        <v>77323.948434685008</v>
      </c>
      <c r="BF64" s="124">
        <v>225308.48983625899</v>
      </c>
    </row>
    <row r="65" spans="1:58" s="29" customFormat="1" x14ac:dyDescent="0.25">
      <c r="A65" s="37" t="s">
        <v>191</v>
      </c>
      <c r="B65" s="60">
        <v>544933.85025201808</v>
      </c>
      <c r="C65" s="76">
        <v>2941.3523907460003</v>
      </c>
      <c r="D65" s="76">
        <v>229452.46171888901</v>
      </c>
      <c r="E65" s="61">
        <v>42345.623497672008</v>
      </c>
      <c r="F65" s="62">
        <v>19232.718257143999</v>
      </c>
      <c r="G65" s="62">
        <v>34142.701916352002</v>
      </c>
      <c r="H65" s="62">
        <v>28087.895550281999</v>
      </c>
      <c r="I65" s="63">
        <v>105643.52249743901</v>
      </c>
      <c r="J65" s="76">
        <v>125776.52064068998</v>
      </c>
      <c r="K65" s="76">
        <v>176122.46811734501</v>
      </c>
      <c r="L65" s="61">
        <v>48139.628551896007</v>
      </c>
      <c r="M65" s="62">
        <v>53660.051930131005</v>
      </c>
      <c r="N65" s="62">
        <v>8241.0347550410006</v>
      </c>
      <c r="O65" s="62">
        <v>6191.8565326940006</v>
      </c>
      <c r="P65" s="62">
        <v>9283.2820575099995</v>
      </c>
      <c r="Q65" s="62">
        <v>2647.3813092840005</v>
      </c>
      <c r="R65" s="62">
        <v>42113.811389439987</v>
      </c>
      <c r="S65" s="63">
        <v>5845.4215913489998</v>
      </c>
      <c r="T65" s="64">
        <v>10641.047384348001</v>
      </c>
      <c r="U65" s="53">
        <v>544412.75813411665</v>
      </c>
      <c r="V65" s="53">
        <v>2909.5257438560002</v>
      </c>
      <c r="W65" s="53">
        <v>227898.78441911799</v>
      </c>
      <c r="X65" s="123">
        <v>44478.148116041331</v>
      </c>
      <c r="Y65" s="123">
        <v>19701.197310669333</v>
      </c>
      <c r="Z65" s="123">
        <v>33250.860256255328</v>
      </c>
      <c r="AA65" s="123">
        <v>27277.994924779003</v>
      </c>
      <c r="AB65" s="123">
        <v>103190.583811373</v>
      </c>
      <c r="AC65" s="53">
        <v>121260.07039756235</v>
      </c>
      <c r="AD65" s="53">
        <v>180766.89000881903</v>
      </c>
      <c r="AE65" s="123">
        <v>49087.040166184677</v>
      </c>
      <c r="AF65" s="123">
        <v>56173.51901509834</v>
      </c>
      <c r="AG65" s="123">
        <v>9392.0481240093341</v>
      </c>
      <c r="AH65" s="123">
        <v>6208.2651723686677</v>
      </c>
      <c r="AI65" s="123">
        <v>9082.1535027949994</v>
      </c>
      <c r="AJ65" s="123">
        <v>2578.2591826759999</v>
      </c>
      <c r="AK65" s="123">
        <v>41922.942185516338</v>
      </c>
      <c r="AL65" s="123">
        <v>6322.6626601706666</v>
      </c>
      <c r="AM65" s="123">
        <v>11577.487564761332</v>
      </c>
      <c r="AN65" s="54">
        <v>4152161.5466151843</v>
      </c>
      <c r="AO65" s="54">
        <v>27482.866887527001</v>
      </c>
      <c r="AP65" s="54">
        <v>1520100.852788063</v>
      </c>
      <c r="AQ65" s="124">
        <v>515986.67074017203</v>
      </c>
      <c r="AR65" s="124">
        <v>162191.86123982098</v>
      </c>
      <c r="AS65" s="124">
        <v>121353.082920934</v>
      </c>
      <c r="AT65" s="124">
        <v>75763.175246814993</v>
      </c>
      <c r="AU65" s="124">
        <v>644806.06264032098</v>
      </c>
      <c r="AV65" s="54">
        <v>610576.07036623894</v>
      </c>
      <c r="AW65" s="54">
        <v>1775781.871916991</v>
      </c>
      <c r="AX65" s="124">
        <v>467586.77521310502</v>
      </c>
      <c r="AY65" s="124">
        <v>578599.89299659105</v>
      </c>
      <c r="AZ65" s="124">
        <v>209397.67706788002</v>
      </c>
      <c r="BA65" s="124">
        <v>32270.383304129999</v>
      </c>
      <c r="BB65" s="124">
        <v>37581.851781535996</v>
      </c>
      <c r="BC65" s="124">
        <v>16573.574514485001</v>
      </c>
      <c r="BD65" s="124">
        <v>358525.20146890706</v>
      </c>
      <c r="BE65" s="124">
        <v>75246.515570356991</v>
      </c>
      <c r="BF65" s="124">
        <v>218219.88465636398</v>
      </c>
    </row>
    <row r="66" spans="1:58" s="29" customFormat="1" x14ac:dyDescent="0.25">
      <c r="A66" s="37" t="s">
        <v>192</v>
      </c>
      <c r="B66" s="60">
        <v>560584.82013475394</v>
      </c>
      <c r="C66" s="76">
        <v>3033.1766702999998</v>
      </c>
      <c r="D66" s="76">
        <v>234343.84637262201</v>
      </c>
      <c r="E66" s="61">
        <v>44022.508161994992</v>
      </c>
      <c r="F66" s="62">
        <v>19035.465030813004</v>
      </c>
      <c r="G66" s="62">
        <v>34629.147468969</v>
      </c>
      <c r="H66" s="62">
        <v>27700.535419243999</v>
      </c>
      <c r="I66" s="63">
        <v>108956.190291601</v>
      </c>
      <c r="J66" s="76">
        <v>131261.63355127099</v>
      </c>
      <c r="K66" s="76">
        <v>181729.14816544496</v>
      </c>
      <c r="L66" s="61">
        <v>50440.428608665003</v>
      </c>
      <c r="M66" s="62">
        <v>57017.989480109987</v>
      </c>
      <c r="N66" s="62">
        <v>8556.1521066120004</v>
      </c>
      <c r="O66" s="62">
        <v>6388.7446598119996</v>
      </c>
      <c r="P66" s="62">
        <v>7918.8572555829996</v>
      </c>
      <c r="Q66" s="62">
        <v>2512.2045419039996</v>
      </c>
      <c r="R66" s="62">
        <v>43194.311385157991</v>
      </c>
      <c r="S66" s="63">
        <v>5700.4601276009998</v>
      </c>
      <c r="T66" s="64">
        <v>10217.015375116</v>
      </c>
      <c r="U66" s="53">
        <v>554422.96055876568</v>
      </c>
      <c r="V66" s="53">
        <v>3000.3428047809998</v>
      </c>
      <c r="W66" s="53">
        <v>230628.916527636</v>
      </c>
      <c r="X66" s="123">
        <v>44439.627508487327</v>
      </c>
      <c r="Y66" s="123">
        <v>19670.614824214666</v>
      </c>
      <c r="Z66" s="123">
        <v>33830.793917080337</v>
      </c>
      <c r="AA66" s="123">
        <v>27085.432578498338</v>
      </c>
      <c r="AB66" s="123">
        <v>105602.44769935535</v>
      </c>
      <c r="AC66" s="53">
        <v>126232.645465012</v>
      </c>
      <c r="AD66" s="53">
        <v>183108.8222929037</v>
      </c>
      <c r="AE66" s="123">
        <v>49849.551324229331</v>
      </c>
      <c r="AF66" s="123">
        <v>57092.316469838668</v>
      </c>
      <c r="AG66" s="123">
        <v>9116.5356554250011</v>
      </c>
      <c r="AH66" s="123">
        <v>6482.8581865546685</v>
      </c>
      <c r="AI66" s="123">
        <v>9036.1720232833341</v>
      </c>
      <c r="AJ66" s="123">
        <v>2703.0623539466665</v>
      </c>
      <c r="AK66" s="123">
        <v>42699.712404802332</v>
      </c>
      <c r="AL66" s="123">
        <v>6128.6138748236663</v>
      </c>
      <c r="AM66" s="123">
        <v>11452.233468433</v>
      </c>
      <c r="AN66" s="54">
        <v>4255686.4196150517</v>
      </c>
      <c r="AO66" s="54">
        <v>25972.457456527998</v>
      </c>
      <c r="AP66" s="54">
        <v>1553991.6719199161</v>
      </c>
      <c r="AQ66" s="124">
        <v>524266.63470638299</v>
      </c>
      <c r="AR66" s="124">
        <v>160578.79185427702</v>
      </c>
      <c r="AS66" s="124">
        <v>129167.07721991002</v>
      </c>
      <c r="AT66" s="124">
        <v>75052.086039372996</v>
      </c>
      <c r="AU66" s="124">
        <v>664927.08209997299</v>
      </c>
      <c r="AV66" s="54">
        <v>647516.40469171596</v>
      </c>
      <c r="AW66" s="54">
        <v>1812533.1866406172</v>
      </c>
      <c r="AX66" s="124">
        <v>486088.02963936003</v>
      </c>
      <c r="AY66" s="124">
        <v>592292.34150492004</v>
      </c>
      <c r="AZ66" s="124">
        <v>202411.311839231</v>
      </c>
      <c r="BA66" s="124">
        <v>31058.626120717003</v>
      </c>
      <c r="BB66" s="124">
        <v>36711.040796471993</v>
      </c>
      <c r="BC66" s="124">
        <v>17481.101618322999</v>
      </c>
      <c r="BD66" s="124">
        <v>372682.11118674302</v>
      </c>
      <c r="BE66" s="124">
        <v>73808.623934850999</v>
      </c>
      <c r="BF66" s="124">
        <v>215672.69890627498</v>
      </c>
    </row>
    <row r="67" spans="1:58" s="107" customFormat="1" x14ac:dyDescent="0.25">
      <c r="A67" s="100" t="s">
        <v>193</v>
      </c>
      <c r="B67" s="101">
        <v>563714.70582328399</v>
      </c>
      <c r="C67" s="102">
        <v>3196.1030294270004</v>
      </c>
      <c r="D67" s="102">
        <v>236210.458557932</v>
      </c>
      <c r="E67" s="103">
        <v>44872.098294374002</v>
      </c>
      <c r="F67" s="104">
        <v>19096.657817125004</v>
      </c>
      <c r="G67" s="104">
        <v>34311.397132302001</v>
      </c>
      <c r="H67" s="104">
        <v>28163.015684112001</v>
      </c>
      <c r="I67" s="105">
        <v>109767.289630019</v>
      </c>
      <c r="J67" s="102">
        <v>123889.38320290801</v>
      </c>
      <c r="K67" s="102">
        <v>189811.81451664399</v>
      </c>
      <c r="L67" s="103">
        <v>54120.914994564999</v>
      </c>
      <c r="M67" s="104">
        <v>58817.473523142995</v>
      </c>
      <c r="N67" s="104">
        <v>8477.3805616759964</v>
      </c>
      <c r="O67" s="104">
        <v>6382.4682981629985</v>
      </c>
      <c r="P67" s="104">
        <v>9569.6209652720008</v>
      </c>
      <c r="Q67" s="104">
        <v>2581.2763871870002</v>
      </c>
      <c r="R67" s="104">
        <v>43884.941083774997</v>
      </c>
      <c r="S67" s="105">
        <v>5977.7387028630001</v>
      </c>
      <c r="T67" s="106">
        <v>10606.946516373</v>
      </c>
      <c r="U67" s="102">
        <v>565676.14329526469</v>
      </c>
      <c r="V67" s="102">
        <v>3233.1685016010001</v>
      </c>
      <c r="W67" s="102">
        <v>235723.58042419702</v>
      </c>
      <c r="X67" s="122">
        <v>45398.068742678995</v>
      </c>
      <c r="Y67" s="122">
        <v>19655.520541820002</v>
      </c>
      <c r="Z67" s="122">
        <v>34305.720127664674</v>
      </c>
      <c r="AA67" s="122">
        <v>28497.805082652998</v>
      </c>
      <c r="AB67" s="122">
        <v>107866.46592938033</v>
      </c>
      <c r="AC67" s="102">
        <v>125512.55147875799</v>
      </c>
      <c r="AD67" s="102">
        <v>189972.30508558964</v>
      </c>
      <c r="AE67" s="122">
        <v>53022.239970964663</v>
      </c>
      <c r="AF67" s="122">
        <v>58760.386365977662</v>
      </c>
      <c r="AG67" s="122">
        <v>9554.2498694430014</v>
      </c>
      <c r="AH67" s="122">
        <v>6519.3402642169995</v>
      </c>
      <c r="AI67" s="122">
        <v>9466.1250169903306</v>
      </c>
      <c r="AJ67" s="122">
        <v>2585.4929442866664</v>
      </c>
      <c r="AK67" s="122">
        <v>43801.28267819633</v>
      </c>
      <c r="AL67" s="122">
        <v>6263.1879755139989</v>
      </c>
      <c r="AM67" s="122">
        <v>11234.537805119</v>
      </c>
      <c r="AN67" s="102">
        <v>4312310.7990958486</v>
      </c>
      <c r="AO67" s="102">
        <v>27225.154330417998</v>
      </c>
      <c r="AP67" s="102">
        <v>1573982.592356062</v>
      </c>
      <c r="AQ67" s="122">
        <v>534570.20426104707</v>
      </c>
      <c r="AR67" s="122">
        <v>165553.41793668401</v>
      </c>
      <c r="AS67" s="122">
        <v>125211.20732352798</v>
      </c>
      <c r="AT67" s="122">
        <v>77661.567928089004</v>
      </c>
      <c r="AU67" s="122">
        <v>670986.19490671391</v>
      </c>
      <c r="AV67" s="102">
        <v>623626.58067963598</v>
      </c>
      <c r="AW67" s="102">
        <v>1879265.4943964689</v>
      </c>
      <c r="AX67" s="122">
        <v>506987.98927539599</v>
      </c>
      <c r="AY67" s="122">
        <v>618101.33911762305</v>
      </c>
      <c r="AZ67" s="122">
        <v>211297.06211546902</v>
      </c>
      <c r="BA67" s="122">
        <v>33483.217425071001</v>
      </c>
      <c r="BB67" s="122">
        <v>36224.264541306999</v>
      </c>
      <c r="BC67" s="122">
        <v>16980.115787356001</v>
      </c>
      <c r="BD67" s="122">
        <v>380760.78923358198</v>
      </c>
      <c r="BE67" s="122">
        <v>75430.716900664993</v>
      </c>
      <c r="BF67" s="122">
        <v>208210.97733326402</v>
      </c>
    </row>
    <row r="68" spans="1:58" s="29" customFormat="1" x14ac:dyDescent="0.25">
      <c r="A68" s="37" t="s">
        <v>194</v>
      </c>
      <c r="B68" s="60">
        <v>557772.80546300497</v>
      </c>
      <c r="C68" s="76">
        <v>3036.8077001490001</v>
      </c>
      <c r="D68" s="76">
        <v>237479.27135944099</v>
      </c>
      <c r="E68" s="61">
        <v>44913.265625059001</v>
      </c>
      <c r="F68" s="62">
        <v>18942.993210090001</v>
      </c>
      <c r="G68" s="62">
        <v>33956.528172436003</v>
      </c>
      <c r="H68" s="62">
        <v>27983.164156772</v>
      </c>
      <c r="I68" s="63">
        <v>111683.320195084</v>
      </c>
      <c r="J68" s="76">
        <v>120566.522380304</v>
      </c>
      <c r="K68" s="76">
        <v>186116.36106766301</v>
      </c>
      <c r="L68" s="61">
        <v>52257.844459742002</v>
      </c>
      <c r="M68" s="62">
        <v>58488.545331521003</v>
      </c>
      <c r="N68" s="62">
        <v>8402.2223696599995</v>
      </c>
      <c r="O68" s="62">
        <v>6111.272624180001</v>
      </c>
      <c r="P68" s="62">
        <v>9268.364890437002</v>
      </c>
      <c r="Q68" s="62">
        <v>2489.0781713519996</v>
      </c>
      <c r="R68" s="62">
        <v>43013.776210611002</v>
      </c>
      <c r="S68" s="63">
        <v>6085.2570101599995</v>
      </c>
      <c r="T68" s="64">
        <v>10573.842955447999</v>
      </c>
      <c r="U68" s="53">
        <v>556816.29129861633</v>
      </c>
      <c r="V68" s="53">
        <v>3042.8141998943333</v>
      </c>
      <c r="W68" s="53">
        <v>235003.3171664793</v>
      </c>
      <c r="X68" s="123">
        <v>45689.447848537668</v>
      </c>
      <c r="Y68" s="123">
        <v>19258.640871355332</v>
      </c>
      <c r="Z68" s="123">
        <v>33405.919995587996</v>
      </c>
      <c r="AA68" s="123">
        <v>27941.622391112996</v>
      </c>
      <c r="AB68" s="123">
        <v>108707.68605988532</v>
      </c>
      <c r="AC68" s="53">
        <v>119288.84721814368</v>
      </c>
      <c r="AD68" s="53">
        <v>188022.05182773469</v>
      </c>
      <c r="AE68" s="123">
        <v>52890.22242895433</v>
      </c>
      <c r="AF68" s="123">
        <v>58871.622624840667</v>
      </c>
      <c r="AG68" s="123">
        <v>9546.7681687783333</v>
      </c>
      <c r="AH68" s="123">
        <v>6087.1023671506655</v>
      </c>
      <c r="AI68" s="123">
        <v>9350.4547654936669</v>
      </c>
      <c r="AJ68" s="123">
        <v>2490.6165051869998</v>
      </c>
      <c r="AK68" s="123">
        <v>42412.254702222002</v>
      </c>
      <c r="AL68" s="123">
        <v>6373.0102651079987</v>
      </c>
      <c r="AM68" s="123">
        <v>11459.260886364335</v>
      </c>
      <c r="AN68" s="54">
        <v>4385842.9133356987</v>
      </c>
      <c r="AO68" s="54">
        <v>26213.099793313995</v>
      </c>
      <c r="AP68" s="54">
        <v>1633968.489946373</v>
      </c>
      <c r="AQ68" s="124">
        <v>544823.48390366603</v>
      </c>
      <c r="AR68" s="124">
        <v>165803.38298516502</v>
      </c>
      <c r="AS68" s="124">
        <v>133839.56328338</v>
      </c>
      <c r="AT68" s="124">
        <v>83053.517756456989</v>
      </c>
      <c r="AU68" s="124">
        <v>706448.54201770504</v>
      </c>
      <c r="AV68" s="54">
        <v>634204.8731000789</v>
      </c>
      <c r="AW68" s="54">
        <v>1877222.5792819951</v>
      </c>
      <c r="AX68" s="124">
        <v>513335.33687478898</v>
      </c>
      <c r="AY68" s="124">
        <v>616873.82411934994</v>
      </c>
      <c r="AZ68" s="124">
        <v>216849.303748095</v>
      </c>
      <c r="BA68" s="124">
        <v>30779.035132252004</v>
      </c>
      <c r="BB68" s="124">
        <v>37234.071081779002</v>
      </c>
      <c r="BC68" s="124">
        <v>15982.780409642</v>
      </c>
      <c r="BD68" s="124">
        <v>372218.98514992103</v>
      </c>
      <c r="BE68" s="124">
        <v>73949.242766166994</v>
      </c>
      <c r="BF68" s="124">
        <v>214233.87121393799</v>
      </c>
    </row>
    <row r="69" spans="1:58" x14ac:dyDescent="0.25">
      <c r="A69" s="37" t="s">
        <v>195</v>
      </c>
      <c r="B69" s="60">
        <v>569119.47404576</v>
      </c>
      <c r="C69" s="76">
        <v>3394.5648668690005</v>
      </c>
      <c r="D69" s="76">
        <v>247713.42423640599</v>
      </c>
      <c r="E69" s="61">
        <v>48092.705492033005</v>
      </c>
      <c r="F69" s="62">
        <v>18667.552093441005</v>
      </c>
      <c r="G69" s="62">
        <v>35336.756475785995</v>
      </c>
      <c r="H69" s="62">
        <v>31971.210951409994</v>
      </c>
      <c r="I69" s="63">
        <v>113645.199223736</v>
      </c>
      <c r="J69" s="76">
        <v>115776.68536042102</v>
      </c>
      <c r="K69" s="76">
        <v>191074.49452745903</v>
      </c>
      <c r="L69" s="61">
        <v>53563.911696506009</v>
      </c>
      <c r="M69" s="62">
        <v>61328.607240594996</v>
      </c>
      <c r="N69" s="62">
        <v>9199.2187278229994</v>
      </c>
      <c r="O69" s="62">
        <v>6018.1029325790005</v>
      </c>
      <c r="P69" s="62">
        <v>8766.2315660799977</v>
      </c>
      <c r="Q69" s="62">
        <v>2567.7384602360003</v>
      </c>
      <c r="R69" s="62">
        <v>43323.718708847002</v>
      </c>
      <c r="S69" s="63">
        <v>6306.9651947930015</v>
      </c>
      <c r="T69" s="64">
        <v>11160.305054605002</v>
      </c>
      <c r="U69" s="53">
        <v>558069.69301301066</v>
      </c>
      <c r="V69" s="53">
        <v>3243.4737397486665</v>
      </c>
      <c r="W69" s="53">
        <v>239389.76363973433</v>
      </c>
      <c r="X69" s="123">
        <v>46841.536468694329</v>
      </c>
      <c r="Y69" s="123">
        <v>19180.135200133005</v>
      </c>
      <c r="Z69" s="123">
        <v>34019.71647817667</v>
      </c>
      <c r="AA69" s="123">
        <v>29727.961329495669</v>
      </c>
      <c r="AB69" s="123">
        <v>109620.41416323469</v>
      </c>
      <c r="AC69" s="53">
        <v>111912.46025192534</v>
      </c>
      <c r="AD69" s="53">
        <v>191844.80781535769</v>
      </c>
      <c r="AE69" s="123">
        <v>52866.212751891995</v>
      </c>
      <c r="AF69" s="123">
        <v>61282.764385230003</v>
      </c>
      <c r="AG69" s="123">
        <v>9832.8701242080006</v>
      </c>
      <c r="AH69" s="123">
        <v>6154.5249349956657</v>
      </c>
      <c r="AI69" s="123">
        <v>9181.9206057419997</v>
      </c>
      <c r="AJ69" s="123">
        <v>2573.4360407019999</v>
      </c>
      <c r="AK69" s="123">
        <v>43380.410900470335</v>
      </c>
      <c r="AL69" s="123">
        <v>6572.6680721176663</v>
      </c>
      <c r="AM69" s="123">
        <v>11679.187566244667</v>
      </c>
      <c r="AN69" s="54">
        <v>4372345.5339038093</v>
      </c>
      <c r="AO69" s="54">
        <v>29854.700884964001</v>
      </c>
      <c r="AP69" s="54">
        <v>1627027.83610975</v>
      </c>
      <c r="AQ69" s="124">
        <v>548439.81176333094</v>
      </c>
      <c r="AR69" s="124">
        <v>164165.43211390398</v>
      </c>
      <c r="AS69" s="124">
        <v>130276.233275766</v>
      </c>
      <c r="AT69" s="124">
        <v>82761.367101835</v>
      </c>
      <c r="AU69" s="124">
        <v>701384.991854914</v>
      </c>
      <c r="AV69" s="54">
        <v>583374.59375481401</v>
      </c>
      <c r="AW69" s="54">
        <v>1909108.2772218473</v>
      </c>
      <c r="AX69" s="124">
        <v>504339.55318592093</v>
      </c>
      <c r="AY69" s="124">
        <v>634905.46103864908</v>
      </c>
      <c r="AZ69" s="124">
        <v>221442.97201998997</v>
      </c>
      <c r="BA69" s="124">
        <v>31405.921019911002</v>
      </c>
      <c r="BB69" s="124">
        <v>36510.007886206004</v>
      </c>
      <c r="BC69" s="124">
        <v>17320.364860112</v>
      </c>
      <c r="BD69" s="124">
        <v>386149.04025233898</v>
      </c>
      <c r="BE69" s="124">
        <v>77034.956958719005</v>
      </c>
      <c r="BF69" s="124">
        <v>222980.12593243498</v>
      </c>
    </row>
    <row r="70" spans="1:58" x14ac:dyDescent="0.25">
      <c r="A70" s="37" t="s">
        <v>196</v>
      </c>
      <c r="B70" s="60">
        <v>553225.76591393515</v>
      </c>
      <c r="C70" s="76">
        <v>3553.2815973309994</v>
      </c>
      <c r="D70" s="76">
        <v>240931.84187066503</v>
      </c>
      <c r="E70" s="61">
        <v>46133.448639732</v>
      </c>
      <c r="F70" s="62">
        <v>18821.856005802001</v>
      </c>
      <c r="G70" s="62">
        <v>33019.087137682</v>
      </c>
      <c r="H70" s="62">
        <v>31304.936710677997</v>
      </c>
      <c r="I70" s="63">
        <v>111652.51337677102</v>
      </c>
      <c r="J70" s="76">
        <v>110068.622638466</v>
      </c>
      <c r="K70" s="76">
        <v>187908.41863039005</v>
      </c>
      <c r="L70" s="61">
        <v>51478.516458122998</v>
      </c>
      <c r="M70" s="62">
        <v>60859.867041614998</v>
      </c>
      <c r="N70" s="62">
        <v>9154.556936564999</v>
      </c>
      <c r="O70" s="62">
        <v>5830.6702581149984</v>
      </c>
      <c r="P70" s="62">
        <v>9172.2505847849989</v>
      </c>
      <c r="Q70" s="62">
        <v>2509.5450462529998</v>
      </c>
      <c r="R70" s="62">
        <v>42400.785415067003</v>
      </c>
      <c r="S70" s="63">
        <v>6502.2268898670018</v>
      </c>
      <c r="T70" s="64">
        <v>10763.601177083001</v>
      </c>
      <c r="U70" s="53">
        <v>566146.20725696732</v>
      </c>
      <c r="V70" s="53">
        <v>3398.5423748786666</v>
      </c>
      <c r="W70" s="53">
        <v>243990.23029786666</v>
      </c>
      <c r="X70" s="123">
        <v>47644.260597025663</v>
      </c>
      <c r="Y70" s="123">
        <v>19460.984296816332</v>
      </c>
      <c r="Z70" s="123">
        <v>33469.417357057333</v>
      </c>
      <c r="AA70" s="123">
        <v>31411.731175806664</v>
      </c>
      <c r="AB70" s="123">
        <v>112003.83687116066</v>
      </c>
      <c r="AC70" s="53">
        <v>110828.62894232165</v>
      </c>
      <c r="AD70" s="53">
        <v>196246.20367330068</v>
      </c>
      <c r="AE70" s="123">
        <v>53659.478394701669</v>
      </c>
      <c r="AF70" s="123">
        <v>63748.803633142998</v>
      </c>
      <c r="AG70" s="123">
        <v>10227.520163919333</v>
      </c>
      <c r="AH70" s="123">
        <v>6082.0742476949999</v>
      </c>
      <c r="AI70" s="123">
        <v>9511.3093234810003</v>
      </c>
      <c r="AJ70" s="123">
        <v>2660.5867211420004</v>
      </c>
      <c r="AK70" s="123">
        <v>43496.30597326767</v>
      </c>
      <c r="AL70" s="123">
        <v>6860.1252159510004</v>
      </c>
      <c r="AM70" s="123">
        <v>11682.601968599667</v>
      </c>
      <c r="AN70" s="54">
        <v>4340073.2237956729</v>
      </c>
      <c r="AO70" s="54">
        <v>28062.210689828</v>
      </c>
      <c r="AP70" s="54">
        <v>1616759.280137701</v>
      </c>
      <c r="AQ70" s="124">
        <v>550384.12762939499</v>
      </c>
      <c r="AR70" s="124">
        <v>169885.61469170501</v>
      </c>
      <c r="AS70" s="124">
        <v>124782.58167777999</v>
      </c>
      <c r="AT70" s="124">
        <v>80158.952047444996</v>
      </c>
      <c r="AU70" s="124">
        <v>691548.00409137597</v>
      </c>
      <c r="AV70" s="54">
        <v>567045.64545918501</v>
      </c>
      <c r="AW70" s="54">
        <v>1912082.7298234461</v>
      </c>
      <c r="AX70" s="124">
        <v>499429.48548528703</v>
      </c>
      <c r="AY70" s="124">
        <v>642030.99403154198</v>
      </c>
      <c r="AZ70" s="124">
        <v>227351.78105446504</v>
      </c>
      <c r="BA70" s="124">
        <v>28575.027271835999</v>
      </c>
      <c r="BB70" s="124">
        <v>37935.477539475003</v>
      </c>
      <c r="BC70" s="124">
        <v>16760.517796104999</v>
      </c>
      <c r="BD70" s="124">
        <v>378803.72692695999</v>
      </c>
      <c r="BE70" s="124">
        <v>81195.71971777601</v>
      </c>
      <c r="BF70" s="124">
        <v>216123.35768551301</v>
      </c>
    </row>
    <row r="71" spans="1:58" s="108" customFormat="1" x14ac:dyDescent="0.25">
      <c r="A71" s="100" t="s">
        <v>197</v>
      </c>
      <c r="B71" s="101">
        <v>560889.23733397399</v>
      </c>
      <c r="C71" s="102">
        <v>2976.7809448019998</v>
      </c>
      <c r="D71" s="102">
        <v>241442.65196662</v>
      </c>
      <c r="E71" s="103">
        <v>47435.484817372992</v>
      </c>
      <c r="F71" s="104">
        <v>18763.550502758</v>
      </c>
      <c r="G71" s="104">
        <v>32184.722313228998</v>
      </c>
      <c r="H71" s="104">
        <v>31093.728038285</v>
      </c>
      <c r="I71" s="105">
        <v>111965.166294975</v>
      </c>
      <c r="J71" s="102">
        <v>109903.82783157701</v>
      </c>
      <c r="K71" s="102">
        <v>195169.99281977196</v>
      </c>
      <c r="L71" s="103">
        <v>54293.005573683004</v>
      </c>
      <c r="M71" s="104">
        <v>63997.101648503987</v>
      </c>
      <c r="N71" s="104">
        <v>9270.6116928789997</v>
      </c>
      <c r="O71" s="104">
        <v>6176.6443934120007</v>
      </c>
      <c r="P71" s="104">
        <v>9595.2294588509976</v>
      </c>
      <c r="Q71" s="104">
        <v>2608.3864891019998</v>
      </c>
      <c r="R71" s="104">
        <v>42639.972339453001</v>
      </c>
      <c r="S71" s="105">
        <v>6589.0412238880008</v>
      </c>
      <c r="T71" s="106">
        <v>11395.983771202998</v>
      </c>
      <c r="U71" s="102">
        <v>554379.52311757975</v>
      </c>
      <c r="V71" s="102">
        <v>3212.2538155473335</v>
      </c>
      <c r="W71" s="102">
        <v>238876.44850369566</v>
      </c>
      <c r="X71" s="122">
        <v>47254.469870729336</v>
      </c>
      <c r="Y71" s="122">
        <v>19194.437182822003</v>
      </c>
      <c r="Z71" s="122">
        <v>32077.213343606665</v>
      </c>
      <c r="AA71" s="122">
        <v>31143.571263007001</v>
      </c>
      <c r="AB71" s="122">
        <v>109206.75684353065</v>
      </c>
      <c r="AC71" s="102">
        <v>104490.98803921133</v>
      </c>
      <c r="AD71" s="102">
        <v>195833.78882549368</v>
      </c>
      <c r="AE71" s="122">
        <v>53919.914147395</v>
      </c>
      <c r="AF71" s="122">
        <v>63526.026898200005</v>
      </c>
      <c r="AG71" s="122">
        <v>10398.502302641335</v>
      </c>
      <c r="AH71" s="122">
        <v>6029.7024969496661</v>
      </c>
      <c r="AI71" s="122">
        <v>9615.0856434893321</v>
      </c>
      <c r="AJ71" s="122">
        <v>2582.3989279723332</v>
      </c>
      <c r="AK71" s="122">
        <v>42870.036272531004</v>
      </c>
      <c r="AL71" s="122">
        <v>6892.1221363149989</v>
      </c>
      <c r="AM71" s="122">
        <v>11966.043933631669</v>
      </c>
      <c r="AN71" s="102">
        <v>4420973.5150900818</v>
      </c>
      <c r="AO71" s="102">
        <v>27433.264244484999</v>
      </c>
      <c r="AP71" s="102">
        <v>1645390.911398262</v>
      </c>
      <c r="AQ71" s="122">
        <v>568478.76260843605</v>
      </c>
      <c r="AR71" s="122">
        <v>169702.02932116902</v>
      </c>
      <c r="AS71" s="122">
        <v>124397.16388065499</v>
      </c>
      <c r="AT71" s="122">
        <v>82693.441270958006</v>
      </c>
      <c r="AU71" s="122">
        <v>700119.51431704406</v>
      </c>
      <c r="AV71" s="102">
        <v>569058.62941675098</v>
      </c>
      <c r="AW71" s="102">
        <v>1960653.1257428587</v>
      </c>
      <c r="AX71" s="122">
        <v>513958.07910388592</v>
      </c>
      <c r="AY71" s="122">
        <v>659165.260726123</v>
      </c>
      <c r="AZ71" s="122">
        <v>238702.86457742401</v>
      </c>
      <c r="BA71" s="122">
        <v>29981.777230665</v>
      </c>
      <c r="BB71" s="122">
        <v>37141.729311675001</v>
      </c>
      <c r="BC71" s="122">
        <v>17831.833285576999</v>
      </c>
      <c r="BD71" s="122">
        <v>380647.96462596097</v>
      </c>
      <c r="BE71" s="122">
        <v>83223.616881548005</v>
      </c>
      <c r="BF71" s="122">
        <v>218437.58428772504</v>
      </c>
    </row>
    <row r="72" spans="1:58" x14ac:dyDescent="0.25">
      <c r="A72" s="37" t="s">
        <v>198</v>
      </c>
      <c r="B72" s="60">
        <v>559916.29250908201</v>
      </c>
      <c r="C72" s="76">
        <v>3010.5836106609995</v>
      </c>
      <c r="D72" s="76">
        <v>244066.92336326302</v>
      </c>
      <c r="E72" s="61">
        <v>47278.451691588984</v>
      </c>
      <c r="F72" s="62">
        <v>18222.963552331996</v>
      </c>
      <c r="G72" s="62">
        <v>32194.844853681996</v>
      </c>
      <c r="H72" s="62">
        <v>34345.723540359009</v>
      </c>
      <c r="I72" s="63">
        <v>112024.93972530101</v>
      </c>
      <c r="J72" s="76">
        <v>104952.738795568</v>
      </c>
      <c r="K72" s="76">
        <v>196845.42668755102</v>
      </c>
      <c r="L72" s="61">
        <v>54316.465426035997</v>
      </c>
      <c r="M72" s="62">
        <v>63934.980321208983</v>
      </c>
      <c r="N72" s="62">
        <v>9335.2114926670019</v>
      </c>
      <c r="O72" s="62">
        <v>5748.991710792</v>
      </c>
      <c r="P72" s="62">
        <v>10004.956988084999</v>
      </c>
      <c r="Q72" s="62">
        <v>2485.8334894089999</v>
      </c>
      <c r="R72" s="62">
        <v>44434.574885681002</v>
      </c>
      <c r="S72" s="63">
        <v>6584.4123736720003</v>
      </c>
      <c r="T72" s="64">
        <v>11040.620052039001</v>
      </c>
      <c r="U72" s="53">
        <v>562567.8701281813</v>
      </c>
      <c r="V72" s="53">
        <v>2977.4521926390003</v>
      </c>
      <c r="W72" s="53">
        <v>243095.67991023135</v>
      </c>
      <c r="X72" s="123">
        <v>48708.356467786012</v>
      </c>
      <c r="Y72" s="123">
        <v>18761.333309434667</v>
      </c>
      <c r="Z72" s="123">
        <v>31834.242772037996</v>
      </c>
      <c r="AA72" s="123">
        <v>33743.193602268329</v>
      </c>
      <c r="AB72" s="123">
        <v>110048.55375870434</v>
      </c>
      <c r="AC72" s="53">
        <v>104064.55505262433</v>
      </c>
      <c r="AD72" s="53">
        <v>200437.34475935102</v>
      </c>
      <c r="AE72" s="123">
        <v>54857.160385188668</v>
      </c>
      <c r="AF72" s="123">
        <v>65621.355825656661</v>
      </c>
      <c r="AG72" s="123">
        <v>10394.144138229998</v>
      </c>
      <c r="AH72" s="123">
        <v>5726.5381998216662</v>
      </c>
      <c r="AI72" s="123">
        <v>9925.8253706590021</v>
      </c>
      <c r="AJ72" s="123">
        <v>2593.1068358313332</v>
      </c>
      <c r="AK72" s="123">
        <v>44382.127122967671</v>
      </c>
      <c r="AL72" s="123">
        <v>6937.0868809960011</v>
      </c>
      <c r="AM72" s="123">
        <v>11992.838213335664</v>
      </c>
      <c r="AN72" s="54">
        <v>4479567.9112507384</v>
      </c>
      <c r="AO72" s="54">
        <v>26223.268184525998</v>
      </c>
      <c r="AP72" s="54">
        <v>1671531.5784049432</v>
      </c>
      <c r="AQ72" s="124">
        <v>574397.36769539805</v>
      </c>
      <c r="AR72" s="124">
        <v>165929.52154255001</v>
      </c>
      <c r="AS72" s="124">
        <v>124565.88508203199</v>
      </c>
      <c r="AT72" s="124">
        <v>91833.309065782989</v>
      </c>
      <c r="AU72" s="124">
        <v>714805.49501918</v>
      </c>
      <c r="AV72" s="54">
        <v>553226.29706647003</v>
      </c>
      <c r="AW72" s="54">
        <v>2004571.2610505593</v>
      </c>
      <c r="AX72" s="124">
        <v>529712.218843412</v>
      </c>
      <c r="AY72" s="124">
        <v>669950.51995315403</v>
      </c>
      <c r="AZ72" s="124">
        <v>238270.33728966897</v>
      </c>
      <c r="BA72" s="124">
        <v>28926.410104343006</v>
      </c>
      <c r="BB72" s="124">
        <v>39281.960079614</v>
      </c>
      <c r="BC72" s="124">
        <v>17653.800099661999</v>
      </c>
      <c r="BD72" s="124">
        <v>395537.828615935</v>
      </c>
      <c r="BE72" s="124">
        <v>85238.186064769994</v>
      </c>
      <c r="BF72" s="124">
        <v>224015.50654423999</v>
      </c>
    </row>
    <row r="73" spans="1:58" x14ac:dyDescent="0.25">
      <c r="A73" s="37" t="s">
        <v>199</v>
      </c>
      <c r="B73" s="60">
        <v>582472.28450205107</v>
      </c>
      <c r="C73" s="76">
        <v>3147.143760851</v>
      </c>
      <c r="D73" s="76">
        <v>251936.652580886</v>
      </c>
      <c r="E73" s="61">
        <v>48759.524390678002</v>
      </c>
      <c r="F73" s="62">
        <v>18535.505002754999</v>
      </c>
      <c r="G73" s="62">
        <v>34230.180571665005</v>
      </c>
      <c r="H73" s="62">
        <v>35702.800177873993</v>
      </c>
      <c r="I73" s="63">
        <v>114708.64243791401</v>
      </c>
      <c r="J73" s="76">
        <v>109162.73083415802</v>
      </c>
      <c r="K73" s="76">
        <v>206221.315289163</v>
      </c>
      <c r="L73" s="61">
        <v>58024.457580623995</v>
      </c>
      <c r="M73" s="62">
        <v>67599.689398811999</v>
      </c>
      <c r="N73" s="62">
        <v>9277.3690155919994</v>
      </c>
      <c r="O73" s="62">
        <v>5827.1240466119989</v>
      </c>
      <c r="P73" s="62">
        <v>9968.3380287670007</v>
      </c>
      <c r="Q73" s="62">
        <v>2507.276223243</v>
      </c>
      <c r="R73" s="62">
        <v>46404.407196065004</v>
      </c>
      <c r="S73" s="63">
        <v>6612.6537994479986</v>
      </c>
      <c r="T73" s="64">
        <v>12004.442036992998</v>
      </c>
      <c r="U73" s="53">
        <v>586225.52225408296</v>
      </c>
      <c r="V73" s="53">
        <v>3195.6516960350004</v>
      </c>
      <c r="W73" s="53">
        <v>251664.03351262401</v>
      </c>
      <c r="X73" s="123">
        <v>50463.476520199329</v>
      </c>
      <c r="Y73" s="123">
        <v>19312.957585177333</v>
      </c>
      <c r="Z73" s="123">
        <v>33159.895262131999</v>
      </c>
      <c r="AA73" s="123">
        <v>35372.586553845664</v>
      </c>
      <c r="AB73" s="123">
        <v>113355.11759126966</v>
      </c>
      <c r="AC73" s="53">
        <v>105902.87289530867</v>
      </c>
      <c r="AD73" s="53">
        <v>212882.4581787253</v>
      </c>
      <c r="AE73" s="123">
        <v>60200.874821828002</v>
      </c>
      <c r="AF73" s="123">
        <v>69294.000611871321</v>
      </c>
      <c r="AG73" s="123">
        <v>10801.976549069668</v>
      </c>
      <c r="AH73" s="123">
        <v>5924.0886790736668</v>
      </c>
      <c r="AI73" s="123">
        <v>10492.336007503</v>
      </c>
      <c r="AJ73" s="123">
        <v>2629.8083343503336</v>
      </c>
      <c r="AK73" s="123">
        <v>46567.957762384001</v>
      </c>
      <c r="AL73" s="123">
        <v>6971.4154126453332</v>
      </c>
      <c r="AM73" s="123">
        <v>12580.505971390003</v>
      </c>
      <c r="AN73" s="54">
        <v>4641519.8756062333</v>
      </c>
      <c r="AO73" s="54">
        <v>30222.954019920995</v>
      </c>
      <c r="AP73" s="54">
        <v>1710703.9819242398</v>
      </c>
      <c r="AQ73" s="124">
        <v>591093.98573256098</v>
      </c>
      <c r="AR73" s="124">
        <v>178587.23669507098</v>
      </c>
      <c r="AS73" s="124">
        <v>125670.467190239</v>
      </c>
      <c r="AT73" s="124">
        <v>88299.423253633999</v>
      </c>
      <c r="AU73" s="124">
        <v>727052.86905273492</v>
      </c>
      <c r="AV73" s="54">
        <v>582103.32393451093</v>
      </c>
      <c r="AW73" s="54">
        <v>2092261.6064766797</v>
      </c>
      <c r="AX73" s="124">
        <v>575378.13766469713</v>
      </c>
      <c r="AY73" s="124">
        <v>691908.25593336497</v>
      </c>
      <c r="AZ73" s="124">
        <v>248224.55951038201</v>
      </c>
      <c r="BA73" s="124">
        <v>28000.527124761</v>
      </c>
      <c r="BB73" s="124">
        <v>41106.031212368995</v>
      </c>
      <c r="BC73" s="124">
        <v>18066.433919298004</v>
      </c>
      <c r="BD73" s="124">
        <v>402336.57092128997</v>
      </c>
      <c r="BE73" s="124">
        <v>87241.090190517993</v>
      </c>
      <c r="BF73" s="124">
        <v>226228.00925088199</v>
      </c>
    </row>
    <row r="74" spans="1:58" x14ac:dyDescent="0.25">
      <c r="A74" s="37" t="s">
        <v>200</v>
      </c>
      <c r="B74" s="60">
        <v>603725.74357323512</v>
      </c>
      <c r="C74" s="76">
        <v>3191.0269163060007</v>
      </c>
      <c r="D74" s="76">
        <v>259805.70186927103</v>
      </c>
      <c r="E74" s="61">
        <v>49434.234009065003</v>
      </c>
      <c r="F74" s="62">
        <v>19659.943997414</v>
      </c>
      <c r="G74" s="62">
        <v>33534.930816201006</v>
      </c>
      <c r="H74" s="62">
        <v>37319.954892572008</v>
      </c>
      <c r="I74" s="63">
        <v>119856.63815401899</v>
      </c>
      <c r="J74" s="76">
        <v>112918.09268488399</v>
      </c>
      <c r="K74" s="76">
        <v>215576.81405943303</v>
      </c>
      <c r="L74" s="61">
        <v>61082.789780944993</v>
      </c>
      <c r="M74" s="62">
        <v>70516.361673461011</v>
      </c>
      <c r="N74" s="62">
        <v>10445.658247684001</v>
      </c>
      <c r="O74" s="62">
        <v>5953.7498736570014</v>
      </c>
      <c r="P74" s="62">
        <v>9710.4376933439999</v>
      </c>
      <c r="Q74" s="62">
        <v>2505.85580592</v>
      </c>
      <c r="R74" s="62">
        <v>48967.807138392003</v>
      </c>
      <c r="S74" s="63">
        <v>6394.1538460299989</v>
      </c>
      <c r="T74" s="64">
        <v>12234.108043340999</v>
      </c>
      <c r="U74" s="53">
        <v>602100.37925776362</v>
      </c>
      <c r="V74" s="53">
        <v>3343.5758370913331</v>
      </c>
      <c r="W74" s="53">
        <v>256202.18081996203</v>
      </c>
      <c r="X74" s="123">
        <v>50435.581977093658</v>
      </c>
      <c r="Y74" s="123">
        <v>19943.290182551336</v>
      </c>
      <c r="Z74" s="123">
        <v>33787.434532078667</v>
      </c>
      <c r="AA74" s="123">
        <v>35377.345521376665</v>
      </c>
      <c r="AB74" s="123">
        <v>116658.52860686166</v>
      </c>
      <c r="AC74" s="53">
        <v>110260.97694848833</v>
      </c>
      <c r="AD74" s="53">
        <v>219742.88286818468</v>
      </c>
      <c r="AE74" s="123">
        <v>61871.239742719998</v>
      </c>
      <c r="AF74" s="123">
        <v>71577.359751057331</v>
      </c>
      <c r="AG74" s="123">
        <v>11242.780306568333</v>
      </c>
      <c r="AH74" s="123">
        <v>6213.7145543613333</v>
      </c>
      <c r="AI74" s="123">
        <v>10410.996319112333</v>
      </c>
      <c r="AJ74" s="123">
        <v>2664.1198980946665</v>
      </c>
      <c r="AK74" s="123">
        <v>48797.822426480336</v>
      </c>
      <c r="AL74" s="123">
        <v>6964.8498697903315</v>
      </c>
      <c r="AM74" s="123">
        <v>12550.762784037333</v>
      </c>
      <c r="AN74" s="54">
        <v>4608526.9639432523</v>
      </c>
      <c r="AO74" s="54">
        <v>28061.423356382998</v>
      </c>
      <c r="AP74" s="54">
        <v>1684516.904315734</v>
      </c>
      <c r="AQ74" s="124">
        <v>581615.85594491404</v>
      </c>
      <c r="AR74" s="124">
        <v>179690.27978159199</v>
      </c>
      <c r="AS74" s="124">
        <v>120617.04411045101</v>
      </c>
      <c r="AT74" s="124">
        <v>87940.484758496998</v>
      </c>
      <c r="AU74" s="124">
        <v>714653.23972028005</v>
      </c>
      <c r="AV74" s="54">
        <v>565266.84866131598</v>
      </c>
      <c r="AW74" s="54">
        <v>2108272.417716701</v>
      </c>
      <c r="AX74" s="124">
        <v>572485.60953645105</v>
      </c>
      <c r="AY74" s="124">
        <v>697207.35963858</v>
      </c>
      <c r="AZ74" s="124">
        <v>260901.363405374</v>
      </c>
      <c r="BA74" s="124">
        <v>27297.588541973997</v>
      </c>
      <c r="BB74" s="124">
        <v>38597.244457998007</v>
      </c>
      <c r="BC74" s="124">
        <v>17680.837753237</v>
      </c>
      <c r="BD74" s="124">
        <v>407806.461629681</v>
      </c>
      <c r="BE74" s="124">
        <v>86295.952753406003</v>
      </c>
      <c r="BF74" s="124">
        <v>222409.36989311798</v>
      </c>
    </row>
    <row r="75" spans="1:58" s="108" customFormat="1" x14ac:dyDescent="0.25">
      <c r="A75" s="100" t="s">
        <v>201</v>
      </c>
      <c r="B75" s="101">
        <v>616220.5795422321</v>
      </c>
      <c r="C75" s="102">
        <v>3352.6377300900003</v>
      </c>
      <c r="D75" s="102">
        <v>263603.00587169599</v>
      </c>
      <c r="E75" s="103">
        <v>50299.868062527996</v>
      </c>
      <c r="F75" s="104">
        <v>19579.038225029002</v>
      </c>
      <c r="G75" s="104">
        <v>33036.251890834996</v>
      </c>
      <c r="H75" s="104">
        <v>38308.693881189</v>
      </c>
      <c r="I75" s="105">
        <v>122379.15381211502</v>
      </c>
      <c r="J75" s="102">
        <v>118365.02369889602</v>
      </c>
      <c r="K75" s="102">
        <v>217800.61734075405</v>
      </c>
      <c r="L75" s="103">
        <v>58021.501747192007</v>
      </c>
      <c r="M75" s="104">
        <v>71258.306225989989</v>
      </c>
      <c r="N75" s="104">
        <v>10075.476710993002</v>
      </c>
      <c r="O75" s="104">
        <v>6314.2357462650007</v>
      </c>
      <c r="P75" s="104">
        <v>10959.761476095997</v>
      </c>
      <c r="Q75" s="104">
        <v>2553.7926911879999</v>
      </c>
      <c r="R75" s="104">
        <v>52094.704951848005</v>
      </c>
      <c r="S75" s="105">
        <v>6522.8377911819998</v>
      </c>
      <c r="T75" s="106">
        <v>13099.294900796003</v>
      </c>
      <c r="U75" s="102">
        <v>609498.75720919808</v>
      </c>
      <c r="V75" s="102">
        <v>3256.1566921506669</v>
      </c>
      <c r="W75" s="102">
        <v>259733.91386750666</v>
      </c>
      <c r="X75" s="122">
        <v>50566.489911485995</v>
      </c>
      <c r="Y75" s="122">
        <v>20091.672453663668</v>
      </c>
      <c r="Z75" s="122">
        <v>32879.49191762133</v>
      </c>
      <c r="AA75" s="122">
        <v>37839.870152732001</v>
      </c>
      <c r="AB75" s="122">
        <v>118356.38943200366</v>
      </c>
      <c r="AC75" s="102">
        <v>112070.22765410766</v>
      </c>
      <c r="AD75" s="102">
        <v>220826.59591820498</v>
      </c>
      <c r="AE75" s="122">
        <v>59906.803169974657</v>
      </c>
      <c r="AF75" s="122">
        <v>71719.255097743997</v>
      </c>
      <c r="AG75" s="122">
        <v>10985.644562118332</v>
      </c>
      <c r="AH75" s="122">
        <v>6320.4109999110005</v>
      </c>
      <c r="AI75" s="122">
        <v>10747.880236719</v>
      </c>
      <c r="AJ75" s="122">
        <v>2667.7101728793332</v>
      </c>
      <c r="AK75" s="122">
        <v>51677.369799168664</v>
      </c>
      <c r="AL75" s="122">
        <v>6801.5218796900008</v>
      </c>
      <c r="AM75" s="122">
        <v>13611.863077227996</v>
      </c>
      <c r="AN75" s="102">
        <v>4399552.3219809225</v>
      </c>
      <c r="AO75" s="102">
        <v>26259.825739047999</v>
      </c>
      <c r="AP75" s="102">
        <v>1605434.2220909479</v>
      </c>
      <c r="AQ75" s="122">
        <v>564999.96230120398</v>
      </c>
      <c r="AR75" s="122">
        <v>177628.99988068099</v>
      </c>
      <c r="AS75" s="122">
        <v>107169.766962839</v>
      </c>
      <c r="AT75" s="122">
        <v>81502.757073143992</v>
      </c>
      <c r="AU75" s="122">
        <v>674132.73587307998</v>
      </c>
      <c r="AV75" s="102">
        <v>530706.07920308597</v>
      </c>
      <c r="AW75" s="102">
        <v>2009570.3344843891</v>
      </c>
      <c r="AX75" s="122">
        <v>529801.2036417491</v>
      </c>
      <c r="AY75" s="122">
        <v>665716.53494365793</v>
      </c>
      <c r="AZ75" s="122">
        <v>242253.51520517599</v>
      </c>
      <c r="BA75" s="122">
        <v>26737.181445531001</v>
      </c>
      <c r="BB75" s="122">
        <v>37137.562582416998</v>
      </c>
      <c r="BC75" s="122">
        <v>16826.117631941997</v>
      </c>
      <c r="BD75" s="122">
        <v>408382.88065261801</v>
      </c>
      <c r="BE75" s="122">
        <v>82715.338381297988</v>
      </c>
      <c r="BF75" s="122">
        <v>227581.86046345197</v>
      </c>
    </row>
    <row r="76" spans="1:58" x14ac:dyDescent="0.25">
      <c r="A76" s="37" t="s">
        <v>202</v>
      </c>
      <c r="B76" s="60">
        <v>616301.23987680697</v>
      </c>
      <c r="C76" s="76">
        <v>3349.7415438329999</v>
      </c>
      <c r="D76" s="76">
        <v>262868.18016554305</v>
      </c>
      <c r="E76" s="61">
        <v>50251.110379423</v>
      </c>
      <c r="F76" s="62">
        <v>19235.057306214996</v>
      </c>
      <c r="G76" s="62">
        <v>33203.732734644</v>
      </c>
      <c r="H76" s="62">
        <v>40533.81306709801</v>
      </c>
      <c r="I76" s="63">
        <v>119644.46667816302</v>
      </c>
      <c r="J76" s="76">
        <v>112684.76317111697</v>
      </c>
      <c r="K76" s="76">
        <v>224260.92280552999</v>
      </c>
      <c r="L76" s="61">
        <v>60272.488866419</v>
      </c>
      <c r="M76" s="62">
        <v>75021.357648432007</v>
      </c>
      <c r="N76" s="62">
        <v>10646.775745724002</v>
      </c>
      <c r="O76" s="62">
        <v>6072.2660415799992</v>
      </c>
      <c r="P76" s="62">
        <v>10163.529446671</v>
      </c>
      <c r="Q76" s="62">
        <v>2500.3973024839997</v>
      </c>
      <c r="R76" s="62">
        <v>52987.405335091993</v>
      </c>
      <c r="S76" s="63">
        <v>6596.7024191279988</v>
      </c>
      <c r="T76" s="64">
        <v>13137.632190783999</v>
      </c>
      <c r="U76" s="53">
        <v>617403.45284841035</v>
      </c>
      <c r="V76" s="53">
        <v>3239.7885635653333</v>
      </c>
      <c r="W76" s="53">
        <v>260825.3845961967</v>
      </c>
      <c r="X76" s="123">
        <v>50099.255744600669</v>
      </c>
      <c r="Y76" s="123">
        <v>19802.785623881002</v>
      </c>
      <c r="Z76" s="123">
        <v>32817.655069275002</v>
      </c>
      <c r="AA76" s="123">
        <v>39828.767357483339</v>
      </c>
      <c r="AB76" s="123">
        <v>118276.92080095666</v>
      </c>
      <c r="AC76" s="53">
        <v>112023.32033820299</v>
      </c>
      <c r="AD76" s="53">
        <v>227622.14286014737</v>
      </c>
      <c r="AE76" s="123">
        <v>61206.613089413331</v>
      </c>
      <c r="AF76" s="123">
        <v>75443.432622045671</v>
      </c>
      <c r="AG76" s="123">
        <v>11629.186640081001</v>
      </c>
      <c r="AH76" s="123">
        <v>6186.2071396573328</v>
      </c>
      <c r="AI76" s="123">
        <v>10619.465817113</v>
      </c>
      <c r="AJ76" s="123">
        <v>2570.6868705580005</v>
      </c>
      <c r="AK76" s="123">
        <v>53016.903152792678</v>
      </c>
      <c r="AL76" s="123">
        <v>6949.6475284863336</v>
      </c>
      <c r="AM76" s="123">
        <v>13692.816490298001</v>
      </c>
      <c r="AN76" s="54">
        <v>4458573.351506752</v>
      </c>
      <c r="AO76" s="54">
        <v>25544.542658590999</v>
      </c>
      <c r="AP76" s="54">
        <v>1597643.0479944849</v>
      </c>
      <c r="AQ76" s="124">
        <v>557702.73366906098</v>
      </c>
      <c r="AR76" s="124">
        <v>179038.67438797501</v>
      </c>
      <c r="AS76" s="124">
        <v>108818.31955457201</v>
      </c>
      <c r="AT76" s="124">
        <v>85139.885744701998</v>
      </c>
      <c r="AU76" s="124">
        <v>666943.43463817495</v>
      </c>
      <c r="AV76" s="54">
        <v>520649.26930363302</v>
      </c>
      <c r="AW76" s="54">
        <v>2080281.2532214154</v>
      </c>
      <c r="AX76" s="124">
        <v>547015.7135811121</v>
      </c>
      <c r="AY76" s="124">
        <v>689037.82980416808</v>
      </c>
      <c r="AZ76" s="124">
        <v>262454.25955092401</v>
      </c>
      <c r="BA76" s="124">
        <v>27468.641245143001</v>
      </c>
      <c r="BB76" s="124">
        <v>36889.171697329002</v>
      </c>
      <c r="BC76" s="124">
        <v>16132.082095022004</v>
      </c>
      <c r="BD76" s="124">
        <v>409127.01136291202</v>
      </c>
      <c r="BE76" s="124">
        <v>92156.543884804996</v>
      </c>
      <c r="BF76" s="124">
        <v>234455.23832862801</v>
      </c>
    </row>
    <row r="77" spans="1:58" x14ac:dyDescent="0.25">
      <c r="A77" s="37" t="s">
        <v>203</v>
      </c>
      <c r="B77" s="60">
        <v>633185.66928883397</v>
      </c>
      <c r="C77" s="76">
        <v>3464.6980390160006</v>
      </c>
      <c r="D77" s="76">
        <v>268143.91572846897</v>
      </c>
      <c r="E77" s="61">
        <v>48182.864291118</v>
      </c>
      <c r="F77" s="62">
        <v>19320.212126528</v>
      </c>
      <c r="G77" s="62">
        <v>34869.886164158997</v>
      </c>
      <c r="H77" s="62">
        <v>43613.432816605004</v>
      </c>
      <c r="I77" s="63">
        <v>122157.52033005901</v>
      </c>
      <c r="J77" s="76">
        <v>117130.17945894501</v>
      </c>
      <c r="K77" s="76">
        <v>231893.68861158605</v>
      </c>
      <c r="L77" s="61">
        <v>59241.383263262993</v>
      </c>
      <c r="M77" s="62">
        <v>76716.646699584991</v>
      </c>
      <c r="N77" s="62">
        <v>10677.261598337001</v>
      </c>
      <c r="O77" s="62">
        <v>6380.5092123610002</v>
      </c>
      <c r="P77" s="62">
        <v>10892.194876313</v>
      </c>
      <c r="Q77" s="62">
        <v>2767.1268401699999</v>
      </c>
      <c r="R77" s="62">
        <v>58070.40972702</v>
      </c>
      <c r="S77" s="63">
        <v>7148.1563945370008</v>
      </c>
      <c r="T77" s="64">
        <v>12553.187450817999</v>
      </c>
      <c r="U77" s="53">
        <v>633635.35269554763</v>
      </c>
      <c r="V77" s="53">
        <v>3345.444880649</v>
      </c>
      <c r="W77" s="53">
        <v>266125.28344026767</v>
      </c>
      <c r="X77" s="123">
        <v>49350.221112523664</v>
      </c>
      <c r="Y77" s="123">
        <v>19843.010995756998</v>
      </c>
      <c r="Z77" s="123">
        <v>33803.276807593335</v>
      </c>
      <c r="AA77" s="123">
        <v>42619.331252972661</v>
      </c>
      <c r="AB77" s="123">
        <v>120509.44327142101</v>
      </c>
      <c r="AC77" s="53">
        <v>114515.95244354567</v>
      </c>
      <c r="AD77" s="53">
        <v>235807.64331506504</v>
      </c>
      <c r="AE77" s="123">
        <v>61471.419975033648</v>
      </c>
      <c r="AF77" s="123">
        <v>77623.528924369006</v>
      </c>
      <c r="AG77" s="123">
        <v>12308.003076200666</v>
      </c>
      <c r="AH77" s="123">
        <v>6357.6702602266669</v>
      </c>
      <c r="AI77" s="123">
        <v>10968.090405335</v>
      </c>
      <c r="AJ77" s="123">
        <v>2767.7358845459999</v>
      </c>
      <c r="AK77" s="123">
        <v>57033.631167545005</v>
      </c>
      <c r="AL77" s="123">
        <v>7277.5636218090003</v>
      </c>
      <c r="AM77" s="123">
        <v>13841.028616020334</v>
      </c>
      <c r="AN77" s="54">
        <v>4562732.1129072253</v>
      </c>
      <c r="AO77" s="54">
        <v>27158.225224162001</v>
      </c>
      <c r="AP77" s="54">
        <v>1616206.2471030701</v>
      </c>
      <c r="AQ77" s="124">
        <v>556550.762589672</v>
      </c>
      <c r="AR77" s="124">
        <v>180814.17865629098</v>
      </c>
      <c r="AS77" s="124">
        <v>110111.10936005201</v>
      </c>
      <c r="AT77" s="124">
        <v>91490.325648598009</v>
      </c>
      <c r="AU77" s="124">
        <v>677239.87084845698</v>
      </c>
      <c r="AV77" s="54">
        <v>533869.23469152593</v>
      </c>
      <c r="AW77" s="54">
        <v>2133756.038675548</v>
      </c>
      <c r="AX77" s="124">
        <v>541524.96735604992</v>
      </c>
      <c r="AY77" s="124">
        <v>700408.18243129412</v>
      </c>
      <c r="AZ77" s="124">
        <v>280259.58164298598</v>
      </c>
      <c r="BA77" s="124">
        <v>27682.425338403002</v>
      </c>
      <c r="BB77" s="124">
        <v>38198.878293718997</v>
      </c>
      <c r="BC77" s="124">
        <v>18575.272522171999</v>
      </c>
      <c r="BD77" s="124">
        <v>434346.07651399611</v>
      </c>
      <c r="BE77" s="124">
        <v>92760.654576927991</v>
      </c>
      <c r="BF77" s="124">
        <v>251742.36721291998</v>
      </c>
    </row>
    <row r="78" spans="1:58" x14ac:dyDescent="0.25">
      <c r="A78" s="37" t="s">
        <v>204</v>
      </c>
      <c r="B78" s="60">
        <v>655675.69549390709</v>
      </c>
      <c r="C78" s="76">
        <v>3616.980921628</v>
      </c>
      <c r="D78" s="76">
        <v>272764.56300336402</v>
      </c>
      <c r="E78" s="61">
        <v>51205.991102373009</v>
      </c>
      <c r="F78" s="62">
        <v>19468.702157676002</v>
      </c>
      <c r="G78" s="62">
        <v>34087.857743401997</v>
      </c>
      <c r="H78" s="62">
        <v>43721.523211533007</v>
      </c>
      <c r="I78" s="63">
        <v>124280.48878838001</v>
      </c>
      <c r="J78" s="76">
        <v>126407.57746784601</v>
      </c>
      <c r="K78" s="76">
        <v>240418.97148457103</v>
      </c>
      <c r="L78" s="61">
        <v>61243.718092875002</v>
      </c>
      <c r="M78" s="62">
        <v>81497.323377009016</v>
      </c>
      <c r="N78" s="62">
        <v>10300.38524917</v>
      </c>
      <c r="O78" s="62">
        <v>6258.4592132890011</v>
      </c>
      <c r="P78" s="62">
        <v>10154.076885552002</v>
      </c>
      <c r="Q78" s="62">
        <v>2549.3296035829994</v>
      </c>
      <c r="R78" s="62">
        <v>61768.824475939997</v>
      </c>
      <c r="S78" s="63">
        <v>6646.8545871529996</v>
      </c>
      <c r="T78" s="64">
        <v>12467.602616497999</v>
      </c>
      <c r="U78" s="53">
        <v>654818.70858934335</v>
      </c>
      <c r="V78" s="53">
        <v>3539.7160499790002</v>
      </c>
      <c r="W78" s="53">
        <v>270992.21334295068</v>
      </c>
      <c r="X78" s="123">
        <v>51857.540352607997</v>
      </c>
      <c r="Y78" s="123">
        <v>20037.706656213002</v>
      </c>
      <c r="Z78" s="123">
        <v>34043.637265978665</v>
      </c>
      <c r="AA78" s="123">
        <v>42728.803910900337</v>
      </c>
      <c r="AB78" s="123">
        <v>122324.52515725065</v>
      </c>
      <c r="AC78" s="53">
        <v>121685.20799822798</v>
      </c>
      <c r="AD78" s="53">
        <v>244821.11073697134</v>
      </c>
      <c r="AE78" s="123">
        <v>63411.162835065661</v>
      </c>
      <c r="AF78" s="123">
        <v>82135.571844406673</v>
      </c>
      <c r="AG78" s="123">
        <v>11726.288096289667</v>
      </c>
      <c r="AH78" s="123">
        <v>6357.4825820630003</v>
      </c>
      <c r="AI78" s="123">
        <v>10477.604082078002</v>
      </c>
      <c r="AJ78" s="123">
        <v>2746.8846661420007</v>
      </c>
      <c r="AK78" s="123">
        <v>60676.499424896669</v>
      </c>
      <c r="AL78" s="123">
        <v>7289.6172060296658</v>
      </c>
      <c r="AM78" s="123">
        <v>13780.460461214336</v>
      </c>
      <c r="AN78" s="54">
        <v>4666935.62122925</v>
      </c>
      <c r="AO78" s="54">
        <v>27799.130542162002</v>
      </c>
      <c r="AP78" s="54">
        <v>1652108.546142512</v>
      </c>
      <c r="AQ78" s="124">
        <v>576133.81087154895</v>
      </c>
      <c r="AR78" s="124">
        <v>184391.83377128703</v>
      </c>
      <c r="AS78" s="124">
        <v>111244.13673751299</v>
      </c>
      <c r="AT78" s="124">
        <v>96787.29123042</v>
      </c>
      <c r="AU78" s="124">
        <v>683551.47353174293</v>
      </c>
      <c r="AV78" s="54">
        <v>560420.43491472607</v>
      </c>
      <c r="AW78" s="54">
        <v>2178249.3141343691</v>
      </c>
      <c r="AX78" s="124">
        <v>565924.71503076795</v>
      </c>
      <c r="AY78" s="124">
        <v>727232.54741589713</v>
      </c>
      <c r="AZ78" s="124">
        <v>266117.90444966499</v>
      </c>
      <c r="BA78" s="124">
        <v>27313.357962857997</v>
      </c>
      <c r="BB78" s="124">
        <v>39603.756408154994</v>
      </c>
      <c r="BC78" s="124">
        <v>17354.687894882998</v>
      </c>
      <c r="BD78" s="124">
        <v>445339.55769125401</v>
      </c>
      <c r="BE78" s="124">
        <v>89362.787280888995</v>
      </c>
      <c r="BF78" s="124">
        <v>248358.19549548102</v>
      </c>
    </row>
    <row r="79" spans="1:58" s="108" customFormat="1" x14ac:dyDescent="0.25">
      <c r="A79" s="100" t="s">
        <v>205</v>
      </c>
      <c r="B79" s="101">
        <v>682354.45550754294</v>
      </c>
      <c r="C79" s="102">
        <v>3756.7949585250008</v>
      </c>
      <c r="D79" s="102">
        <v>280298.23460691003</v>
      </c>
      <c r="E79" s="103">
        <v>52451.436726210006</v>
      </c>
      <c r="F79" s="104">
        <v>20145.803020332994</v>
      </c>
      <c r="G79" s="104">
        <v>34621.219522761996</v>
      </c>
      <c r="H79" s="104">
        <v>45046.047030000991</v>
      </c>
      <c r="I79" s="105">
        <v>128033.728307604</v>
      </c>
      <c r="J79" s="102">
        <v>131311.28981106498</v>
      </c>
      <c r="K79" s="102">
        <v>253428.379306107</v>
      </c>
      <c r="L79" s="103">
        <v>64328.033925288</v>
      </c>
      <c r="M79" s="104">
        <v>86375.064898928991</v>
      </c>
      <c r="N79" s="104">
        <v>11360.916135967</v>
      </c>
      <c r="O79" s="104">
        <v>6790.1292016980005</v>
      </c>
      <c r="P79" s="104">
        <v>10780.188517584</v>
      </c>
      <c r="Q79" s="104">
        <v>2759.9879890840011</v>
      </c>
      <c r="R79" s="104">
        <v>64119.719825991</v>
      </c>
      <c r="S79" s="105">
        <v>6914.3388115660009</v>
      </c>
      <c r="T79" s="106">
        <v>13559.756824935997</v>
      </c>
      <c r="U79" s="102">
        <v>678094.57699112559</v>
      </c>
      <c r="V79" s="102">
        <v>3655.6134786950001</v>
      </c>
      <c r="W79" s="102">
        <v>278587.26537471631</v>
      </c>
      <c r="X79" s="122">
        <v>53700.947813993989</v>
      </c>
      <c r="Y79" s="122">
        <v>20675.591847201333</v>
      </c>
      <c r="Z79" s="122">
        <v>34316.298829913001</v>
      </c>
      <c r="AA79" s="122">
        <v>44982.495945874332</v>
      </c>
      <c r="AB79" s="122">
        <v>124911.93093773366</v>
      </c>
      <c r="AC79" s="102">
        <v>125744.43895966264</v>
      </c>
      <c r="AD79" s="102">
        <v>255837.04056062468</v>
      </c>
      <c r="AE79" s="122">
        <v>65329.169641491666</v>
      </c>
      <c r="AF79" s="122">
        <v>87120.496095029332</v>
      </c>
      <c r="AG79" s="122">
        <v>12086.674894367001</v>
      </c>
      <c r="AH79" s="122">
        <v>6690.812290719</v>
      </c>
      <c r="AI79" s="122">
        <v>10698.042889229</v>
      </c>
      <c r="AJ79" s="122">
        <v>2737.3186006876663</v>
      </c>
      <c r="AK79" s="122">
        <v>63846.005160588677</v>
      </c>
      <c r="AL79" s="122">
        <v>7328.5209885123331</v>
      </c>
      <c r="AM79" s="122">
        <v>14270.218617427001</v>
      </c>
      <c r="AN79" s="102">
        <v>4769397.359842889</v>
      </c>
      <c r="AO79" s="102">
        <v>30794.009348819003</v>
      </c>
      <c r="AP79" s="102">
        <v>1677555.4913229551</v>
      </c>
      <c r="AQ79" s="122">
        <v>586703.57110498194</v>
      </c>
      <c r="AR79" s="122">
        <v>184765.457014713</v>
      </c>
      <c r="AS79" s="122">
        <v>115919.0087457</v>
      </c>
      <c r="AT79" s="122">
        <v>97328.475169662008</v>
      </c>
      <c r="AU79" s="122">
        <v>692838.97928789805</v>
      </c>
      <c r="AV79" s="102">
        <v>582362.38387921709</v>
      </c>
      <c r="AW79" s="102">
        <v>2221011.8622696963</v>
      </c>
      <c r="AX79" s="122">
        <v>576535.59400005697</v>
      </c>
      <c r="AY79" s="122">
        <v>744112.00980769203</v>
      </c>
      <c r="AZ79" s="122">
        <v>275663.37380475202</v>
      </c>
      <c r="BA79" s="122">
        <v>27256.860658626996</v>
      </c>
      <c r="BB79" s="122">
        <v>38437.014921706999</v>
      </c>
      <c r="BC79" s="122">
        <v>18131.762253287998</v>
      </c>
      <c r="BD79" s="122">
        <v>445978.57973130298</v>
      </c>
      <c r="BE79" s="122">
        <v>94896.667092270014</v>
      </c>
      <c r="BF79" s="122">
        <v>257673.61302220201</v>
      </c>
    </row>
    <row r="80" spans="1:58" x14ac:dyDescent="0.25">
      <c r="A80" s="37" t="s">
        <v>206</v>
      </c>
      <c r="B80" s="60">
        <v>710561.53817526996</v>
      </c>
      <c r="C80" s="76">
        <v>3091.8038772979999</v>
      </c>
      <c r="D80" s="76">
        <v>286372.81235187501</v>
      </c>
      <c r="E80" s="61">
        <v>52550.539233438998</v>
      </c>
      <c r="F80" s="62">
        <v>21185.133025133</v>
      </c>
      <c r="G80" s="62">
        <v>35224.74434105699</v>
      </c>
      <c r="H80" s="62">
        <v>46190.177363846007</v>
      </c>
      <c r="I80" s="63">
        <v>131222.21838840001</v>
      </c>
      <c r="J80" s="76">
        <v>139738.23043320599</v>
      </c>
      <c r="K80" s="76">
        <v>265802.07454550802</v>
      </c>
      <c r="L80" s="61">
        <v>64556.743454720003</v>
      </c>
      <c r="M80" s="62">
        <v>90540.500131532986</v>
      </c>
      <c r="N80" s="62">
        <v>11619.401186109997</v>
      </c>
      <c r="O80" s="62">
        <v>6778.0874893010005</v>
      </c>
      <c r="P80" s="62">
        <v>10851.448355902001</v>
      </c>
      <c r="Q80" s="62">
        <v>3338.0199737509997</v>
      </c>
      <c r="R80" s="62">
        <v>70892.349603734998</v>
      </c>
      <c r="S80" s="63">
        <v>7225.5243504559994</v>
      </c>
      <c r="T80" s="64">
        <v>15556.616967382999</v>
      </c>
      <c r="U80" s="53">
        <v>709655.97224399599</v>
      </c>
      <c r="V80" s="53">
        <v>2891.1559102619999</v>
      </c>
      <c r="W80" s="53">
        <v>286615.15980988269</v>
      </c>
      <c r="X80" s="123">
        <v>54268.045987324665</v>
      </c>
      <c r="Y80" s="123">
        <v>21510.463889139333</v>
      </c>
      <c r="Z80" s="123">
        <v>34316.666464043992</v>
      </c>
      <c r="AA80" s="123">
        <v>47567.051445030665</v>
      </c>
      <c r="AB80" s="123">
        <v>128952.93202434399</v>
      </c>
      <c r="AC80" s="53">
        <v>134302.19851472997</v>
      </c>
      <c r="AD80" s="53">
        <v>268797.68381026137</v>
      </c>
      <c r="AE80" s="123">
        <v>66034.816856606994</v>
      </c>
      <c r="AF80" s="123">
        <v>90642.470554643354</v>
      </c>
      <c r="AG80" s="123">
        <v>12996.106325129665</v>
      </c>
      <c r="AH80" s="123">
        <v>6808.894202675001</v>
      </c>
      <c r="AI80" s="123">
        <v>10860.894476064334</v>
      </c>
      <c r="AJ80" s="123">
        <v>3473.7386239583334</v>
      </c>
      <c r="AK80" s="123">
        <v>69791.121632210343</v>
      </c>
      <c r="AL80" s="123">
        <v>8189.6411389733321</v>
      </c>
      <c r="AM80" s="123">
        <v>17049.774198859999</v>
      </c>
      <c r="AN80" s="54">
        <v>4983037.0450906046</v>
      </c>
      <c r="AO80" s="54">
        <v>23472.288259503002</v>
      </c>
      <c r="AP80" s="54">
        <v>1699860.7417033729</v>
      </c>
      <c r="AQ80" s="124">
        <v>590329.02440716291</v>
      </c>
      <c r="AR80" s="124">
        <v>192885.984844855</v>
      </c>
      <c r="AS80" s="124">
        <v>110434.207959575</v>
      </c>
      <c r="AT80" s="124">
        <v>106884.077075657</v>
      </c>
      <c r="AU80" s="124">
        <v>699327.447416123</v>
      </c>
      <c r="AV80" s="54">
        <v>590203.50754099397</v>
      </c>
      <c r="AW80" s="54">
        <v>2371889.3846633253</v>
      </c>
      <c r="AX80" s="124">
        <v>590957.50913945702</v>
      </c>
      <c r="AY80" s="124">
        <v>781218.84135800309</v>
      </c>
      <c r="AZ80" s="124">
        <v>296266.72872808599</v>
      </c>
      <c r="BA80" s="124">
        <v>25499.017838829001</v>
      </c>
      <c r="BB80" s="124">
        <v>35356.167674374999</v>
      </c>
      <c r="BC80" s="124">
        <v>27058.303623309999</v>
      </c>
      <c r="BD80" s="124">
        <v>503277.04946699302</v>
      </c>
      <c r="BE80" s="124">
        <v>112255.76683427198</v>
      </c>
      <c r="BF80" s="124">
        <v>297611.12292340997</v>
      </c>
    </row>
    <row r="81" spans="1:58" x14ac:dyDescent="0.25">
      <c r="A81" s="37" t="s">
        <v>207</v>
      </c>
      <c r="B81" s="60">
        <v>745991.67421696405</v>
      </c>
      <c r="C81" s="76">
        <v>3219.9047258920009</v>
      </c>
      <c r="D81" s="76">
        <v>302449.13985135301</v>
      </c>
      <c r="E81" s="61">
        <v>55412.229589095994</v>
      </c>
      <c r="F81" s="62">
        <v>21769.255128470995</v>
      </c>
      <c r="G81" s="62">
        <v>39244.187138859998</v>
      </c>
      <c r="H81" s="62">
        <v>49261.085982301003</v>
      </c>
      <c r="I81" s="63">
        <v>136762.38201262499</v>
      </c>
      <c r="J81" s="76">
        <v>141799.00828827501</v>
      </c>
      <c r="K81" s="76">
        <v>282460.061951946</v>
      </c>
      <c r="L81" s="61">
        <v>69605.892937671</v>
      </c>
      <c r="M81" s="62">
        <v>97508.750520066998</v>
      </c>
      <c r="N81" s="62">
        <v>11858.189679971001</v>
      </c>
      <c r="O81" s="62">
        <v>6801.5860350869998</v>
      </c>
      <c r="P81" s="62">
        <v>11155.448750519001</v>
      </c>
      <c r="Q81" s="62">
        <v>3149.385420182</v>
      </c>
      <c r="R81" s="62">
        <v>75695.732497975012</v>
      </c>
      <c r="S81" s="63">
        <v>6685.0761104740004</v>
      </c>
      <c r="T81" s="64">
        <v>16063.559399497999</v>
      </c>
      <c r="U81" s="53">
        <v>733830.5818726467</v>
      </c>
      <c r="V81" s="53">
        <v>3059.4088980593333</v>
      </c>
      <c r="W81" s="53">
        <v>295585.68226900732</v>
      </c>
      <c r="X81" s="123">
        <v>56157.437943438672</v>
      </c>
      <c r="Y81" s="123">
        <v>21917.84180569333</v>
      </c>
      <c r="Z81" s="123">
        <v>37114.994692005668</v>
      </c>
      <c r="AA81" s="123">
        <v>47578.71654365</v>
      </c>
      <c r="AB81" s="123">
        <v>132816.69128421968</v>
      </c>
      <c r="AC81" s="53">
        <v>137595.81182342765</v>
      </c>
      <c r="AD81" s="53">
        <v>280287.28378435638</v>
      </c>
      <c r="AE81" s="123">
        <v>68419.921994055345</v>
      </c>
      <c r="AF81" s="123">
        <v>95957.36341055033</v>
      </c>
      <c r="AG81" s="123">
        <v>13175.795006822666</v>
      </c>
      <c r="AH81" s="123">
        <v>6824.8817549783344</v>
      </c>
      <c r="AI81" s="123">
        <v>11145.758010247</v>
      </c>
      <c r="AJ81" s="123">
        <v>3249.4234528100001</v>
      </c>
      <c r="AK81" s="123">
        <v>74465.608861039334</v>
      </c>
      <c r="AL81" s="123">
        <v>7048.5312938533343</v>
      </c>
      <c r="AM81" s="123">
        <v>17302.395097796001</v>
      </c>
      <c r="AN81" s="54">
        <v>5106971.551782921</v>
      </c>
      <c r="AO81" s="54">
        <v>24685.985000444998</v>
      </c>
      <c r="AP81" s="54">
        <v>1745721.624683894</v>
      </c>
      <c r="AQ81" s="124">
        <v>603554.34327233001</v>
      </c>
      <c r="AR81" s="124">
        <v>190714.94617837502</v>
      </c>
      <c r="AS81" s="124">
        <v>115270.049177671</v>
      </c>
      <c r="AT81" s="124">
        <v>113346.01553554801</v>
      </c>
      <c r="AU81" s="124">
        <v>722836.27051996998</v>
      </c>
      <c r="AV81" s="54">
        <v>608673.48290899594</v>
      </c>
      <c r="AW81" s="54">
        <v>2422972.5208949107</v>
      </c>
      <c r="AX81" s="124">
        <v>623990.31302850391</v>
      </c>
      <c r="AY81" s="124">
        <v>803106.25999431708</v>
      </c>
      <c r="AZ81" s="124">
        <v>289333.53345602099</v>
      </c>
      <c r="BA81" s="124">
        <v>24365.721568007997</v>
      </c>
      <c r="BB81" s="124">
        <v>36968.769590312004</v>
      </c>
      <c r="BC81" s="124">
        <v>23590.586577331</v>
      </c>
      <c r="BD81" s="124">
        <v>522316.60063964198</v>
      </c>
      <c r="BE81" s="124">
        <v>99300.736040775999</v>
      </c>
      <c r="BF81" s="124">
        <v>304917.93829467503</v>
      </c>
    </row>
    <row r="82" spans="1:58" x14ac:dyDescent="0.25">
      <c r="A82" s="37" t="s">
        <v>208</v>
      </c>
      <c r="B82" s="60">
        <v>771228.99187807296</v>
      </c>
      <c r="C82" s="76">
        <v>3045.5470889040002</v>
      </c>
      <c r="D82" s="76">
        <v>312430.74332203506</v>
      </c>
      <c r="E82" s="61">
        <v>56056.110986818006</v>
      </c>
      <c r="F82" s="62">
        <v>22465.880737265004</v>
      </c>
      <c r="G82" s="62">
        <v>40441.233904208006</v>
      </c>
      <c r="H82" s="62">
        <v>51136.727387258004</v>
      </c>
      <c r="I82" s="63">
        <v>142330.79030648601</v>
      </c>
      <c r="J82" s="76">
        <v>148517.66805427603</v>
      </c>
      <c r="K82" s="76">
        <v>290865.97961392393</v>
      </c>
      <c r="L82" s="61">
        <v>68923.175609395999</v>
      </c>
      <c r="M82" s="62">
        <v>102205.576874256</v>
      </c>
      <c r="N82" s="62">
        <v>12154.274821086998</v>
      </c>
      <c r="O82" s="62">
        <v>6782.3379818029989</v>
      </c>
      <c r="P82" s="62">
        <v>10675.969162869</v>
      </c>
      <c r="Q82" s="62">
        <v>3112.069272665</v>
      </c>
      <c r="R82" s="62">
        <v>80397.194441547981</v>
      </c>
      <c r="S82" s="63">
        <v>6615.3814503000003</v>
      </c>
      <c r="T82" s="64">
        <v>16369.053798933999</v>
      </c>
      <c r="U82" s="53">
        <v>759526.40271471872</v>
      </c>
      <c r="V82" s="53">
        <v>3174.8912435856669</v>
      </c>
      <c r="W82" s="53">
        <v>305230.25325138931</v>
      </c>
      <c r="X82" s="123">
        <v>57248.524128612335</v>
      </c>
      <c r="Y82" s="123">
        <v>22779.565751433667</v>
      </c>
      <c r="Z82" s="123">
        <v>38926.816597822668</v>
      </c>
      <c r="AA82" s="123">
        <v>49833.405718047339</v>
      </c>
      <c r="AB82" s="123">
        <v>136441.94105547332</v>
      </c>
      <c r="AC82" s="53">
        <v>141163.90912211666</v>
      </c>
      <c r="AD82" s="53">
        <v>292483.26097063406</v>
      </c>
      <c r="AE82" s="123">
        <v>71167.339036305682</v>
      </c>
      <c r="AF82" s="123">
        <v>102144.73569265101</v>
      </c>
      <c r="AG82" s="123">
        <v>13633.382085048002</v>
      </c>
      <c r="AH82" s="123">
        <v>6907.8684930579984</v>
      </c>
      <c r="AI82" s="123">
        <v>10874.861535867667</v>
      </c>
      <c r="AJ82" s="123">
        <v>3242.7888779340005</v>
      </c>
      <c r="AK82" s="123">
        <v>77191.33539430266</v>
      </c>
      <c r="AL82" s="123">
        <v>7320.9498554669999</v>
      </c>
      <c r="AM82" s="123">
        <v>17474.088126993</v>
      </c>
      <c r="AN82" s="54">
        <v>5194438.9117945442</v>
      </c>
      <c r="AO82" s="54">
        <v>24424.332709048002</v>
      </c>
      <c r="AP82" s="54">
        <v>1787020.9534255089</v>
      </c>
      <c r="AQ82" s="124">
        <v>618168.01805121708</v>
      </c>
      <c r="AR82" s="124">
        <v>194787.60128290299</v>
      </c>
      <c r="AS82" s="124">
        <v>117759.53753276501</v>
      </c>
      <c r="AT82" s="124">
        <v>117176.27374112699</v>
      </c>
      <c r="AU82" s="124">
        <v>739129.52281749703</v>
      </c>
      <c r="AV82" s="54">
        <v>622856.38271100307</v>
      </c>
      <c r="AW82" s="54">
        <v>2449851.7065138295</v>
      </c>
      <c r="AX82" s="124">
        <v>629364.95012414397</v>
      </c>
      <c r="AY82" s="124">
        <v>824841.77389081498</v>
      </c>
      <c r="AZ82" s="124">
        <v>297351.40331456304</v>
      </c>
      <c r="BA82" s="124">
        <v>24900.797781610003</v>
      </c>
      <c r="BB82" s="124">
        <v>32689.673701833999</v>
      </c>
      <c r="BC82" s="124">
        <v>22351.345574835999</v>
      </c>
      <c r="BD82" s="124">
        <v>511258.38746047701</v>
      </c>
      <c r="BE82" s="124">
        <v>107093.374665551</v>
      </c>
      <c r="BF82" s="124">
        <v>310285.53643515392</v>
      </c>
    </row>
    <row r="83" spans="1:58" s="108" customFormat="1" x14ac:dyDescent="0.25">
      <c r="A83" s="100" t="s">
        <v>209</v>
      </c>
      <c r="B83" s="101">
        <v>794631.24205710297</v>
      </c>
      <c r="C83" s="102">
        <v>3079.076728041</v>
      </c>
      <c r="D83" s="102">
        <v>319675.66826664202</v>
      </c>
      <c r="E83" s="103">
        <v>56032.131180229</v>
      </c>
      <c r="F83" s="104">
        <v>23126.845813358002</v>
      </c>
      <c r="G83" s="104">
        <v>41185.264153835</v>
      </c>
      <c r="H83" s="104">
        <v>51012.584097935003</v>
      </c>
      <c r="I83" s="105">
        <v>148318.84302128499</v>
      </c>
      <c r="J83" s="102">
        <v>156384.01076018799</v>
      </c>
      <c r="K83" s="102">
        <v>297836.52440842998</v>
      </c>
      <c r="L83" s="103">
        <v>68214.533872346015</v>
      </c>
      <c r="M83" s="104">
        <v>105194.41116081903</v>
      </c>
      <c r="N83" s="104">
        <v>13144.460137647002</v>
      </c>
      <c r="O83" s="104">
        <v>7269.819156208001</v>
      </c>
      <c r="P83" s="104">
        <v>10890.496687589004</v>
      </c>
      <c r="Q83" s="104">
        <v>3102.396881747</v>
      </c>
      <c r="R83" s="104">
        <v>83324.784911970986</v>
      </c>
      <c r="S83" s="105">
        <v>6695.6216001030007</v>
      </c>
      <c r="T83" s="106">
        <v>17655.961893801999</v>
      </c>
      <c r="U83" s="102">
        <v>793305.98971601867</v>
      </c>
      <c r="V83" s="102">
        <v>3161.2921035283339</v>
      </c>
      <c r="W83" s="102">
        <v>317815.63966024603</v>
      </c>
      <c r="X83" s="122">
        <v>57638.255747226001</v>
      </c>
      <c r="Y83" s="122">
        <v>23884.769953962666</v>
      </c>
      <c r="Z83" s="122">
        <v>40478.866919901666</v>
      </c>
      <c r="AA83" s="122">
        <v>51503.495474203664</v>
      </c>
      <c r="AB83" s="122">
        <v>144310.25156495202</v>
      </c>
      <c r="AC83" s="102">
        <v>149658.24945684933</v>
      </c>
      <c r="AD83" s="102">
        <v>304088.61777946266</v>
      </c>
      <c r="AE83" s="122">
        <v>70866.698138535328</v>
      </c>
      <c r="AF83" s="122">
        <v>106801.24360436767</v>
      </c>
      <c r="AG83" s="122">
        <v>14244.246408495999</v>
      </c>
      <c r="AH83" s="122">
        <v>7150.9435839036669</v>
      </c>
      <c r="AI83" s="122">
        <v>11035.482232749002</v>
      </c>
      <c r="AJ83" s="122">
        <v>3186.0485641283335</v>
      </c>
      <c r="AK83" s="122">
        <v>83466.028576707336</v>
      </c>
      <c r="AL83" s="122">
        <v>7337.9266705753325</v>
      </c>
      <c r="AM83" s="122">
        <v>18582.190715932335</v>
      </c>
      <c r="AN83" s="102">
        <v>5328308.0344304629</v>
      </c>
      <c r="AO83" s="102">
        <v>23443.050038811001</v>
      </c>
      <c r="AP83" s="102">
        <v>1823785.3235190599</v>
      </c>
      <c r="AQ83" s="122">
        <v>609252.14661869803</v>
      </c>
      <c r="AR83" s="122">
        <v>198406.45145432599</v>
      </c>
      <c r="AS83" s="122">
        <v>121441.353510427</v>
      </c>
      <c r="AT83" s="122">
        <v>124969.98466643901</v>
      </c>
      <c r="AU83" s="122">
        <v>769715.38726917002</v>
      </c>
      <c r="AV83" s="102">
        <v>657137.32506702212</v>
      </c>
      <c r="AW83" s="102">
        <v>2500955.6404407457</v>
      </c>
      <c r="AX83" s="122">
        <v>612811.50836918596</v>
      </c>
      <c r="AY83" s="122">
        <v>835568.3113305131</v>
      </c>
      <c r="AZ83" s="122">
        <v>315619.05941526091</v>
      </c>
      <c r="BA83" s="122">
        <v>25341.629270015001</v>
      </c>
      <c r="BB83" s="122">
        <v>35051.814840651001</v>
      </c>
      <c r="BC83" s="122">
        <v>22571.92727393</v>
      </c>
      <c r="BD83" s="122">
        <v>544223.61210848601</v>
      </c>
      <c r="BE83" s="122">
        <v>109767.77783270401</v>
      </c>
      <c r="BF83" s="122">
        <v>322986.69536482403</v>
      </c>
    </row>
    <row r="84" spans="1:58" x14ac:dyDescent="0.25">
      <c r="A84" s="37" t="s">
        <v>210</v>
      </c>
      <c r="B84" s="60">
        <v>801134.71525370399</v>
      </c>
      <c r="C84" s="76">
        <v>3422.9191274569998</v>
      </c>
      <c r="D84" s="76">
        <v>318624.99941842403</v>
      </c>
      <c r="E84" s="61">
        <v>58574.63600098501</v>
      </c>
      <c r="F84" s="62">
        <v>23504.938646249997</v>
      </c>
      <c r="G84" s="62">
        <v>41137.873189272002</v>
      </c>
      <c r="H84" s="62">
        <v>50895.916874317008</v>
      </c>
      <c r="I84" s="63">
        <v>144511.63470759999</v>
      </c>
      <c r="J84" s="76">
        <v>153121.64365888099</v>
      </c>
      <c r="K84" s="76">
        <v>307118.52036556602</v>
      </c>
      <c r="L84" s="61">
        <v>71447.540683465006</v>
      </c>
      <c r="M84" s="62">
        <v>108123.74135388399</v>
      </c>
      <c r="N84" s="62">
        <v>13338.054389863999</v>
      </c>
      <c r="O84" s="62">
        <v>7374.9046223799996</v>
      </c>
      <c r="P84" s="62">
        <v>10583.315623571001</v>
      </c>
      <c r="Q84" s="62">
        <v>2685.2768675110001</v>
      </c>
      <c r="R84" s="62">
        <v>86417.080579597998</v>
      </c>
      <c r="S84" s="63">
        <v>7148.606245293</v>
      </c>
      <c r="T84" s="64">
        <v>18846.632683375999</v>
      </c>
      <c r="U84" s="53">
        <v>802030.20460582466</v>
      </c>
      <c r="V84" s="53">
        <v>3442.2269481813332</v>
      </c>
      <c r="W84" s="53">
        <v>317327.18000412168</v>
      </c>
      <c r="X84" s="123">
        <v>58445.26267790034</v>
      </c>
      <c r="Y84" s="123">
        <v>23997.668540451999</v>
      </c>
      <c r="Z84" s="123">
        <v>40559.247635079002</v>
      </c>
      <c r="AA84" s="123">
        <v>51092.66784912633</v>
      </c>
      <c r="AB84" s="123">
        <v>143232.33330156401</v>
      </c>
      <c r="AC84" s="53">
        <v>150035.59401409331</v>
      </c>
      <c r="AD84" s="53">
        <v>311686.11954154633</v>
      </c>
      <c r="AE84" s="123">
        <v>72403.060546897657</v>
      </c>
      <c r="AF84" s="123">
        <v>109795.69727186434</v>
      </c>
      <c r="AG84" s="123">
        <v>14812.158158018334</v>
      </c>
      <c r="AH84" s="123">
        <v>7308.3989300489993</v>
      </c>
      <c r="AI84" s="123">
        <v>10960.918453981334</v>
      </c>
      <c r="AJ84" s="123">
        <v>2907.064557484</v>
      </c>
      <c r="AK84" s="123">
        <v>86075.000879191342</v>
      </c>
      <c r="AL84" s="123">
        <v>7423.8207440603328</v>
      </c>
      <c r="AM84" s="123">
        <v>19539.084097881998</v>
      </c>
      <c r="AN84" s="54">
        <v>5340121.6270879498</v>
      </c>
      <c r="AO84" s="54">
        <v>25116.127340152998</v>
      </c>
      <c r="AP84" s="54">
        <v>1792609.6877401609</v>
      </c>
      <c r="AQ84" s="124">
        <v>615499.06749163591</v>
      </c>
      <c r="AR84" s="124">
        <v>198086.47385121102</v>
      </c>
      <c r="AS84" s="124">
        <v>116947.92212643201</v>
      </c>
      <c r="AT84" s="124">
        <v>119299.38378149399</v>
      </c>
      <c r="AU84" s="124">
        <v>742776.84048938798</v>
      </c>
      <c r="AV84" s="54">
        <v>626548.34759193205</v>
      </c>
      <c r="AW84" s="54">
        <v>2550384.480241843</v>
      </c>
      <c r="AX84" s="124">
        <v>618457.08323920006</v>
      </c>
      <c r="AY84" s="124">
        <v>869637.79200514592</v>
      </c>
      <c r="AZ84" s="124">
        <v>333974.86924335198</v>
      </c>
      <c r="BA84" s="124">
        <v>24965.984821991999</v>
      </c>
      <c r="BB84" s="124">
        <v>35783.469745344002</v>
      </c>
      <c r="BC84" s="124">
        <v>20706.549584960001</v>
      </c>
      <c r="BD84" s="124">
        <v>536626.18734187202</v>
      </c>
      <c r="BE84" s="124">
        <v>110232.544259977</v>
      </c>
      <c r="BF84" s="124">
        <v>345462.98417386098</v>
      </c>
    </row>
    <row r="85" spans="1:58" x14ac:dyDescent="0.25">
      <c r="A85" s="37" t="s">
        <v>211</v>
      </c>
      <c r="B85" s="60">
        <v>792074.79251491302</v>
      </c>
      <c r="C85" s="76">
        <v>3643.5096711690003</v>
      </c>
      <c r="D85" s="76">
        <v>312407.98008847801</v>
      </c>
      <c r="E85" s="61">
        <v>56411.511761159993</v>
      </c>
      <c r="F85" s="62">
        <v>23433.415217166003</v>
      </c>
      <c r="G85" s="62">
        <v>41088.618302376999</v>
      </c>
      <c r="H85" s="62">
        <v>50214.196765369001</v>
      </c>
      <c r="I85" s="63">
        <v>141260.23804240601</v>
      </c>
      <c r="J85" s="76">
        <v>153239.66600148499</v>
      </c>
      <c r="K85" s="76">
        <v>303181.518915614</v>
      </c>
      <c r="L85" s="61">
        <v>69356.549639064993</v>
      </c>
      <c r="M85" s="62">
        <v>103818.064310021</v>
      </c>
      <c r="N85" s="62">
        <v>13359.817010396</v>
      </c>
      <c r="O85" s="62">
        <v>7366.5780307270015</v>
      </c>
      <c r="P85" s="62">
        <v>10821.681380913</v>
      </c>
      <c r="Q85" s="62">
        <v>2712.9910295489999</v>
      </c>
      <c r="R85" s="62">
        <v>88370.845481814002</v>
      </c>
      <c r="S85" s="63">
        <v>7374.9920331290004</v>
      </c>
      <c r="T85" s="64">
        <v>19602.117838166996</v>
      </c>
      <c r="U85" s="53">
        <v>789893.97435202496</v>
      </c>
      <c r="V85" s="53">
        <v>3747.5266112876666</v>
      </c>
      <c r="W85" s="53">
        <v>310846.36851738766</v>
      </c>
      <c r="X85" s="123">
        <v>58241.582194227667</v>
      </c>
      <c r="Y85" s="123">
        <v>24170.656775503001</v>
      </c>
      <c r="Z85" s="123">
        <v>40043.233081302336</v>
      </c>
      <c r="AA85" s="123">
        <v>50065.360952697003</v>
      </c>
      <c r="AB85" s="123">
        <v>138325.53551365764</v>
      </c>
      <c r="AC85" s="53">
        <v>145269.03187673533</v>
      </c>
      <c r="AD85" s="53">
        <v>309394.58550598804</v>
      </c>
      <c r="AE85" s="123">
        <v>71254.869383462661</v>
      </c>
      <c r="AF85" s="123">
        <v>107520.75794017233</v>
      </c>
      <c r="AG85" s="123">
        <v>14615.466138039003</v>
      </c>
      <c r="AH85" s="123">
        <v>7324.2374215240006</v>
      </c>
      <c r="AI85" s="123">
        <v>10765.359550072333</v>
      </c>
      <c r="AJ85" s="123">
        <v>2740.8304101753329</v>
      </c>
      <c r="AK85" s="123">
        <v>87478.162620656993</v>
      </c>
      <c r="AL85" s="123">
        <v>7694.9020418853333</v>
      </c>
      <c r="AM85" s="123">
        <v>20636.461840626336</v>
      </c>
      <c r="AN85" s="54">
        <v>5254210.8160141492</v>
      </c>
      <c r="AO85" s="54">
        <v>27838.905267605001</v>
      </c>
      <c r="AP85" s="54">
        <v>1758123.4262275568</v>
      </c>
      <c r="AQ85" s="124">
        <v>605507.73063853197</v>
      </c>
      <c r="AR85" s="124">
        <v>203200.37208031802</v>
      </c>
      <c r="AS85" s="124">
        <v>114065.16287290599</v>
      </c>
      <c r="AT85" s="124">
        <v>116101.546208004</v>
      </c>
      <c r="AU85" s="124">
        <v>719248.61442779703</v>
      </c>
      <c r="AV85" s="54">
        <v>631337.81157170504</v>
      </c>
      <c r="AW85" s="54">
        <v>2474426.8672584919</v>
      </c>
      <c r="AX85" s="124">
        <v>608624.57748589898</v>
      </c>
      <c r="AY85" s="124">
        <v>837330.556073596</v>
      </c>
      <c r="AZ85" s="124">
        <v>320855.33871070889</v>
      </c>
      <c r="BA85" s="124">
        <v>25231.407018230999</v>
      </c>
      <c r="BB85" s="124">
        <v>34956.821037476002</v>
      </c>
      <c r="BC85" s="124">
        <v>19005.878792437001</v>
      </c>
      <c r="BD85" s="124">
        <v>517872.36487380392</v>
      </c>
      <c r="BE85" s="124">
        <v>110549.92326634</v>
      </c>
      <c r="BF85" s="124">
        <v>362483.80568879098</v>
      </c>
    </row>
    <row r="86" spans="1:58" x14ac:dyDescent="0.25">
      <c r="A86" s="37" t="s">
        <v>212</v>
      </c>
      <c r="B86" s="60">
        <v>790871.90836640296</v>
      </c>
      <c r="C86" s="76">
        <v>3557.6107092309994</v>
      </c>
      <c r="D86" s="76">
        <v>303928.196972145</v>
      </c>
      <c r="E86" s="61">
        <v>56459.549613718998</v>
      </c>
      <c r="F86" s="62">
        <v>23888.031810471002</v>
      </c>
      <c r="G86" s="62">
        <v>38815.632725106996</v>
      </c>
      <c r="H86" s="62">
        <v>48049.332521564</v>
      </c>
      <c r="I86" s="63">
        <v>136715.65030128398</v>
      </c>
      <c r="J86" s="76">
        <v>158481.93150916498</v>
      </c>
      <c r="K86" s="76">
        <v>305785.52654979698</v>
      </c>
      <c r="L86" s="61">
        <v>68783.058932190994</v>
      </c>
      <c r="M86" s="62">
        <v>102758.900249706</v>
      </c>
      <c r="N86" s="62">
        <v>13952.585430042998</v>
      </c>
      <c r="O86" s="62">
        <v>7366.8000752349999</v>
      </c>
      <c r="P86" s="62">
        <v>10389.472544052001</v>
      </c>
      <c r="Q86" s="62">
        <v>2514.296229431</v>
      </c>
      <c r="R86" s="62">
        <v>92635.495351506004</v>
      </c>
      <c r="S86" s="63">
        <v>7384.9177376329999</v>
      </c>
      <c r="T86" s="64">
        <v>19118.642626065001</v>
      </c>
      <c r="U86" s="53">
        <v>790061.27870323369</v>
      </c>
      <c r="V86" s="53">
        <v>3549.9741608139998</v>
      </c>
      <c r="W86" s="53">
        <v>305000.33976957534</v>
      </c>
      <c r="X86" s="123">
        <v>57475.309023586662</v>
      </c>
      <c r="Y86" s="123">
        <v>24409.000440449006</v>
      </c>
      <c r="Z86" s="123">
        <v>39067.386900503996</v>
      </c>
      <c r="AA86" s="123">
        <v>48210.535431401338</v>
      </c>
      <c r="AB86" s="123">
        <v>135838.10797363435</v>
      </c>
      <c r="AC86" s="53">
        <v>149877.457794902</v>
      </c>
      <c r="AD86" s="53">
        <v>310429.50512072264</v>
      </c>
      <c r="AE86" s="123">
        <v>70735.489492271678</v>
      </c>
      <c r="AF86" s="123">
        <v>105158.03535391467</v>
      </c>
      <c r="AG86" s="123">
        <v>15185.416413205336</v>
      </c>
      <c r="AH86" s="123">
        <v>7398.9116822360002</v>
      </c>
      <c r="AI86" s="123">
        <v>10660.13505597633</v>
      </c>
      <c r="AJ86" s="123">
        <v>2703.9994486513328</v>
      </c>
      <c r="AK86" s="123">
        <v>90798.590387148317</v>
      </c>
      <c r="AL86" s="123">
        <v>7788.9272873189993</v>
      </c>
      <c r="AM86" s="123">
        <v>21204.001857219668</v>
      </c>
      <c r="AN86" s="54">
        <v>5191877.2697178042</v>
      </c>
      <c r="AO86" s="54">
        <v>26775.039497202</v>
      </c>
      <c r="AP86" s="54">
        <v>1725718.1630181153</v>
      </c>
      <c r="AQ86" s="124">
        <v>598881.60199864302</v>
      </c>
      <c r="AR86" s="124">
        <v>202570.12846732297</v>
      </c>
      <c r="AS86" s="124">
        <v>110967.540185169</v>
      </c>
      <c r="AT86" s="124">
        <v>110304.21621427299</v>
      </c>
      <c r="AU86" s="124">
        <v>702994.67615270708</v>
      </c>
      <c r="AV86" s="54">
        <v>631279.916853806</v>
      </c>
      <c r="AW86" s="54">
        <v>2438093.7509655859</v>
      </c>
      <c r="AX86" s="124">
        <v>603396.49283311702</v>
      </c>
      <c r="AY86" s="124">
        <v>811276.27672950702</v>
      </c>
      <c r="AZ86" s="124">
        <v>327996.15959500393</v>
      </c>
      <c r="BA86" s="124">
        <v>25519.453160097</v>
      </c>
      <c r="BB86" s="124">
        <v>33722.321513816001</v>
      </c>
      <c r="BC86" s="124">
        <v>17356.222181550002</v>
      </c>
      <c r="BD86" s="124">
        <v>511300.12948036002</v>
      </c>
      <c r="BE86" s="124">
        <v>107526.69547213498</v>
      </c>
      <c r="BF86" s="124">
        <v>370010.39938309498</v>
      </c>
    </row>
    <row r="87" spans="1:58" s="108" customFormat="1" x14ac:dyDescent="0.25">
      <c r="A87" s="100" t="s">
        <v>213</v>
      </c>
      <c r="B87" s="101">
        <v>765527.28807702195</v>
      </c>
      <c r="C87" s="102">
        <v>3439.5468107739998</v>
      </c>
      <c r="D87" s="102">
        <v>291248.24380935298</v>
      </c>
      <c r="E87" s="103">
        <v>55735.799877426994</v>
      </c>
      <c r="F87" s="104">
        <v>23565.867376155002</v>
      </c>
      <c r="G87" s="104">
        <v>36188.569419521002</v>
      </c>
      <c r="H87" s="104">
        <v>46329.603853213004</v>
      </c>
      <c r="I87" s="105">
        <v>129428.40328303698</v>
      </c>
      <c r="J87" s="102">
        <v>151082.28164212496</v>
      </c>
      <c r="K87" s="102">
        <v>299566.09389943496</v>
      </c>
      <c r="L87" s="103">
        <v>69137.381292895981</v>
      </c>
      <c r="M87" s="104">
        <v>96732.394044293003</v>
      </c>
      <c r="N87" s="104">
        <v>13303.236457636</v>
      </c>
      <c r="O87" s="104">
        <v>7537.3434176720011</v>
      </c>
      <c r="P87" s="104">
        <v>10552.686030903002</v>
      </c>
      <c r="Q87" s="104">
        <v>2512.0231774940003</v>
      </c>
      <c r="R87" s="104">
        <v>92675.967230677998</v>
      </c>
      <c r="S87" s="105">
        <v>7115.0622478630003</v>
      </c>
      <c r="T87" s="106">
        <v>20191.121915335003</v>
      </c>
      <c r="U87" s="102">
        <v>795400.73491428641</v>
      </c>
      <c r="V87" s="102">
        <v>3329.824641519333</v>
      </c>
      <c r="W87" s="102">
        <v>301572.74746100965</v>
      </c>
      <c r="X87" s="122">
        <v>57956.374041918338</v>
      </c>
      <c r="Y87" s="122">
        <v>24536.690606778331</v>
      </c>
      <c r="Z87" s="122">
        <v>37217.76757106866</v>
      </c>
      <c r="AA87" s="122">
        <v>48091.589526285003</v>
      </c>
      <c r="AB87" s="122">
        <v>133770.32571495933</v>
      </c>
      <c r="AC87" s="102">
        <v>156301.20073799067</v>
      </c>
      <c r="AD87" s="102">
        <v>312967.8844395167</v>
      </c>
      <c r="AE87" s="122">
        <v>70872.257427805001</v>
      </c>
      <c r="AF87" s="122">
        <v>102642.19046360736</v>
      </c>
      <c r="AG87" s="122">
        <v>15302.569093490332</v>
      </c>
      <c r="AH87" s="122">
        <v>7554.3838785610014</v>
      </c>
      <c r="AI87" s="122">
        <v>10727.251208179667</v>
      </c>
      <c r="AJ87" s="122">
        <v>2590.857877023333</v>
      </c>
      <c r="AK87" s="122">
        <v>95568.599175135329</v>
      </c>
      <c r="AL87" s="122">
        <v>7709.7753157146662</v>
      </c>
      <c r="AM87" s="122">
        <v>21229.077634249999</v>
      </c>
      <c r="AN87" s="102">
        <v>5198241.4752465282</v>
      </c>
      <c r="AO87" s="102">
        <v>23933.643256144998</v>
      </c>
      <c r="AP87" s="102">
        <v>1684785.0991966771</v>
      </c>
      <c r="AQ87" s="122">
        <v>593240.81904726103</v>
      </c>
      <c r="AR87" s="122">
        <v>202764.55798929499</v>
      </c>
      <c r="AS87" s="122">
        <v>100815.169909825</v>
      </c>
      <c r="AT87" s="122">
        <v>109936.650515719</v>
      </c>
      <c r="AU87" s="122">
        <v>678027.90173457703</v>
      </c>
      <c r="AV87" s="102">
        <v>631024.97697330103</v>
      </c>
      <c r="AW87" s="102">
        <v>2482242.3983445298</v>
      </c>
      <c r="AX87" s="122">
        <v>610319.06718470296</v>
      </c>
      <c r="AY87" s="122">
        <v>807496.34589597699</v>
      </c>
      <c r="AZ87" s="122">
        <v>337178.06741838902</v>
      </c>
      <c r="BA87" s="122">
        <v>26148.201512337</v>
      </c>
      <c r="BB87" s="122">
        <v>36250.827011218993</v>
      </c>
      <c r="BC87" s="122">
        <v>17791.591110815003</v>
      </c>
      <c r="BD87" s="122">
        <v>536036.45389874699</v>
      </c>
      <c r="BE87" s="122">
        <v>111021.844312343</v>
      </c>
      <c r="BF87" s="122">
        <v>376255.357475875</v>
      </c>
    </row>
    <row r="88" spans="1:58" x14ac:dyDescent="0.25">
      <c r="A88" s="37" t="s">
        <v>214</v>
      </c>
      <c r="B88" s="60">
        <v>794259.19273771602</v>
      </c>
      <c r="C88" s="76">
        <v>3384.4651793920002</v>
      </c>
      <c r="D88" s="76">
        <v>299592.08032158203</v>
      </c>
      <c r="E88" s="61">
        <v>56835.570378769989</v>
      </c>
      <c r="F88" s="62">
        <v>23798.822711663004</v>
      </c>
      <c r="G88" s="62">
        <v>36598.434834088002</v>
      </c>
      <c r="H88" s="62">
        <v>47669.406632616003</v>
      </c>
      <c r="I88" s="63">
        <v>134689.845764445</v>
      </c>
      <c r="J88" s="76">
        <v>162305.70249376999</v>
      </c>
      <c r="K88" s="76">
        <v>308281.86075613101</v>
      </c>
      <c r="L88" s="61">
        <v>69365.159759269009</v>
      </c>
      <c r="M88" s="62">
        <v>100003.884108452</v>
      </c>
      <c r="N88" s="62">
        <v>13616.430155001999</v>
      </c>
      <c r="O88" s="62">
        <v>7581.7609028510005</v>
      </c>
      <c r="P88" s="62">
        <v>10269.042669951001</v>
      </c>
      <c r="Q88" s="62">
        <v>2502.3513086019998</v>
      </c>
      <c r="R88" s="62">
        <v>97874.638236803978</v>
      </c>
      <c r="S88" s="63">
        <v>7068.5936152000004</v>
      </c>
      <c r="T88" s="64">
        <v>20695.083986840997</v>
      </c>
      <c r="U88" s="53">
        <v>803582.05878526624</v>
      </c>
      <c r="V88" s="53">
        <v>3299.0414178836668</v>
      </c>
      <c r="W88" s="53">
        <v>301905.45748883596</v>
      </c>
      <c r="X88" s="123">
        <v>58856.854144258337</v>
      </c>
      <c r="Y88" s="123">
        <v>24709.267580572003</v>
      </c>
      <c r="Z88" s="123">
        <v>36684.048357059997</v>
      </c>
      <c r="AA88" s="123">
        <v>48410.827306546002</v>
      </c>
      <c r="AB88" s="123">
        <v>133244.46010039965</v>
      </c>
      <c r="AC88" s="53">
        <v>158977.03420846569</v>
      </c>
      <c r="AD88" s="53">
        <v>317521.72585220932</v>
      </c>
      <c r="AE88" s="123">
        <v>71770.404485985346</v>
      </c>
      <c r="AF88" s="123">
        <v>103894.32691837133</v>
      </c>
      <c r="AG88" s="123">
        <v>15410.104109182334</v>
      </c>
      <c r="AH88" s="123">
        <v>7502.3412950303327</v>
      </c>
      <c r="AI88" s="123">
        <v>10569.678953556666</v>
      </c>
      <c r="AJ88" s="123">
        <v>2572.3051496246667</v>
      </c>
      <c r="AK88" s="123">
        <v>98168.591604968664</v>
      </c>
      <c r="AL88" s="123">
        <v>7633.9733354900009</v>
      </c>
      <c r="AM88" s="123">
        <v>21878.799817871666</v>
      </c>
      <c r="AN88" s="54">
        <v>5363311.9356267462</v>
      </c>
      <c r="AO88" s="54">
        <v>24270.768217238001</v>
      </c>
      <c r="AP88" s="54">
        <v>1737767.618643729</v>
      </c>
      <c r="AQ88" s="124">
        <v>614747.47988851508</v>
      </c>
      <c r="AR88" s="124">
        <v>203884.63287647202</v>
      </c>
      <c r="AS88" s="124">
        <v>104776.168781074</v>
      </c>
      <c r="AT88" s="124">
        <v>115102.01414717</v>
      </c>
      <c r="AU88" s="124">
        <v>699257.32295049797</v>
      </c>
      <c r="AV88" s="54">
        <v>664210.696005053</v>
      </c>
      <c r="AW88" s="54">
        <v>2532501.2432678095</v>
      </c>
      <c r="AX88" s="124">
        <v>634162.57813430694</v>
      </c>
      <c r="AY88" s="124">
        <v>825822.99709468009</v>
      </c>
      <c r="AZ88" s="124">
        <v>340976.90474932303</v>
      </c>
      <c r="BA88" s="124">
        <v>25700.634585649997</v>
      </c>
      <c r="BB88" s="124">
        <v>34017.152053487996</v>
      </c>
      <c r="BC88" s="124">
        <v>18904.390701012002</v>
      </c>
      <c r="BD88" s="124">
        <v>540671.41610202997</v>
      </c>
      <c r="BE88" s="124">
        <v>112245.16984732001</v>
      </c>
      <c r="BF88" s="124">
        <v>404561.60949291603</v>
      </c>
    </row>
    <row r="89" spans="1:58" x14ac:dyDescent="0.25">
      <c r="A89" s="37" t="s">
        <v>215</v>
      </c>
      <c r="B89" s="60">
        <v>791862.56787053891</v>
      </c>
      <c r="C89" s="76">
        <v>3419.6016988069996</v>
      </c>
      <c r="D89" s="76">
        <v>293827.91844537802</v>
      </c>
      <c r="E89" s="61">
        <v>56414.293543525993</v>
      </c>
      <c r="F89" s="62">
        <v>23199.645573070004</v>
      </c>
      <c r="G89" s="62">
        <v>36193.742224669993</v>
      </c>
      <c r="H89" s="62">
        <v>47062.731034328004</v>
      </c>
      <c r="I89" s="63">
        <v>130957.50606978401</v>
      </c>
      <c r="J89" s="76">
        <v>159418.25227406897</v>
      </c>
      <c r="K89" s="76">
        <v>313459.56305902795</v>
      </c>
      <c r="L89" s="61">
        <v>70565.317598131005</v>
      </c>
      <c r="M89" s="62">
        <v>101897.02219036498</v>
      </c>
      <c r="N89" s="62">
        <v>14023.083337092999</v>
      </c>
      <c r="O89" s="62">
        <v>7457.1311071120008</v>
      </c>
      <c r="P89" s="62">
        <v>10205.744371917997</v>
      </c>
      <c r="Q89" s="62">
        <v>2456.0213123279996</v>
      </c>
      <c r="R89" s="62">
        <v>99794.359956064</v>
      </c>
      <c r="S89" s="63">
        <v>7060.8831860169994</v>
      </c>
      <c r="T89" s="64">
        <v>21737.232393257</v>
      </c>
      <c r="U89" s="53">
        <v>795031.94333541684</v>
      </c>
      <c r="V89" s="53">
        <v>3413.9943912840004</v>
      </c>
      <c r="W89" s="53">
        <v>294967.32520205394</v>
      </c>
      <c r="X89" s="123">
        <v>57581.086968722659</v>
      </c>
      <c r="Y89" s="123">
        <v>24118.039614727666</v>
      </c>
      <c r="Z89" s="123">
        <v>35869.035419903666</v>
      </c>
      <c r="AA89" s="123">
        <v>47247.147113798674</v>
      </c>
      <c r="AB89" s="123">
        <v>130152.01608490133</v>
      </c>
      <c r="AC89" s="53">
        <v>155663.83139576032</v>
      </c>
      <c r="AD89" s="53">
        <v>317631.97518539068</v>
      </c>
      <c r="AE89" s="123">
        <v>71079.448307639323</v>
      </c>
      <c r="AF89" s="123">
        <v>102700.39079732301</v>
      </c>
      <c r="AG89" s="123">
        <v>15826.849478296666</v>
      </c>
      <c r="AH89" s="123">
        <v>7563.962911306</v>
      </c>
      <c r="AI89" s="123">
        <v>10373.753038382334</v>
      </c>
      <c r="AJ89" s="123">
        <v>2575.2217596986666</v>
      </c>
      <c r="AK89" s="123">
        <v>99868.702244133005</v>
      </c>
      <c r="AL89" s="123">
        <v>7643.6466486116669</v>
      </c>
      <c r="AM89" s="123">
        <v>23354.817160928</v>
      </c>
      <c r="AN89" s="54">
        <v>5234357.4803811153</v>
      </c>
      <c r="AO89" s="54">
        <v>27109.477934665003</v>
      </c>
      <c r="AP89" s="54">
        <v>1656810.7320436919</v>
      </c>
      <c r="AQ89" s="124">
        <v>582610.12921579299</v>
      </c>
      <c r="AR89" s="124">
        <v>194990.84596837399</v>
      </c>
      <c r="AS89" s="124">
        <v>101328.326685822</v>
      </c>
      <c r="AT89" s="124">
        <v>109497.069481379</v>
      </c>
      <c r="AU89" s="124">
        <v>668384.36069232388</v>
      </c>
      <c r="AV89" s="54">
        <v>629250.07864595205</v>
      </c>
      <c r="AW89" s="54">
        <v>2477919.5494038193</v>
      </c>
      <c r="AX89" s="124">
        <v>622322.24375300796</v>
      </c>
      <c r="AY89" s="124">
        <v>792369.874869233</v>
      </c>
      <c r="AZ89" s="124">
        <v>344162.28025240201</v>
      </c>
      <c r="BA89" s="124">
        <v>26501.228851544001</v>
      </c>
      <c r="BB89" s="124">
        <v>36377.031822211997</v>
      </c>
      <c r="BC89" s="124">
        <v>18701.096094988003</v>
      </c>
      <c r="BD89" s="124">
        <v>522637.95731434703</v>
      </c>
      <c r="BE89" s="124">
        <v>114847.83644608501</v>
      </c>
      <c r="BF89" s="124">
        <v>443267.64235298696</v>
      </c>
    </row>
    <row r="90" spans="1:58" x14ac:dyDescent="0.25">
      <c r="A90" s="37" t="s">
        <v>216</v>
      </c>
      <c r="B90" s="60">
        <v>786696.22764239297</v>
      </c>
      <c r="C90" s="76">
        <v>3369.5426234510001</v>
      </c>
      <c r="D90" s="76">
        <v>286369.21268846502</v>
      </c>
      <c r="E90" s="61">
        <v>56444.890420943011</v>
      </c>
      <c r="F90" s="62">
        <v>23437.447015364</v>
      </c>
      <c r="G90" s="62">
        <v>34099.200882240999</v>
      </c>
      <c r="H90" s="62">
        <v>43676.542772257999</v>
      </c>
      <c r="I90" s="63">
        <v>128711.13159765901</v>
      </c>
      <c r="J90" s="76">
        <v>160567.86910869199</v>
      </c>
      <c r="K90" s="76">
        <v>314740.775559748</v>
      </c>
      <c r="L90" s="61">
        <v>69216.252416281</v>
      </c>
      <c r="M90" s="62">
        <v>102255.10789088799</v>
      </c>
      <c r="N90" s="62">
        <v>13885.380235538001</v>
      </c>
      <c r="O90" s="62">
        <v>7638.8906335529991</v>
      </c>
      <c r="P90" s="62">
        <v>9411.1498205820008</v>
      </c>
      <c r="Q90" s="62">
        <v>2461.501474361</v>
      </c>
      <c r="R90" s="62">
        <v>102916.40514706601</v>
      </c>
      <c r="S90" s="63">
        <v>6956.0879414790006</v>
      </c>
      <c r="T90" s="64">
        <v>21648.827662036998</v>
      </c>
      <c r="U90" s="53">
        <v>790088.54280916776</v>
      </c>
      <c r="V90" s="53">
        <v>3377.5305154203338</v>
      </c>
      <c r="W90" s="53">
        <v>288000.81161773164</v>
      </c>
      <c r="X90" s="123">
        <v>57320.903556970668</v>
      </c>
      <c r="Y90" s="123">
        <v>24118.289174279333</v>
      </c>
      <c r="Z90" s="123">
        <v>34396.055648228998</v>
      </c>
      <c r="AA90" s="123">
        <v>44439.847957459999</v>
      </c>
      <c r="AB90" s="123">
        <v>127725.71528079268</v>
      </c>
      <c r="AC90" s="53">
        <v>153185.32016597001</v>
      </c>
      <c r="AD90" s="53">
        <v>321589.11859184195</v>
      </c>
      <c r="AE90" s="123">
        <v>70821.172734414329</v>
      </c>
      <c r="AF90" s="123">
        <v>104037.77782542165</v>
      </c>
      <c r="AG90" s="123">
        <v>15681.127050534333</v>
      </c>
      <c r="AH90" s="123">
        <v>7811.2672970876665</v>
      </c>
      <c r="AI90" s="123">
        <v>10168.005232815667</v>
      </c>
      <c r="AJ90" s="123">
        <v>2601.3924133023334</v>
      </c>
      <c r="AK90" s="123">
        <v>102986.57901966867</v>
      </c>
      <c r="AL90" s="123">
        <v>7481.7970185973327</v>
      </c>
      <c r="AM90" s="123">
        <v>23935.761918203661</v>
      </c>
      <c r="AN90" s="54">
        <v>5187582.3061889904</v>
      </c>
      <c r="AO90" s="54">
        <v>26453.199830274003</v>
      </c>
      <c r="AP90" s="54">
        <v>1633532.2801109741</v>
      </c>
      <c r="AQ90" s="124">
        <v>576739.88355793001</v>
      </c>
      <c r="AR90" s="124">
        <v>193006.49381724402</v>
      </c>
      <c r="AS90" s="124">
        <v>103436.10970725201</v>
      </c>
      <c r="AT90" s="124">
        <v>106775.88842803301</v>
      </c>
      <c r="AU90" s="124">
        <v>653573.90460051503</v>
      </c>
      <c r="AV90" s="54">
        <v>636338.50794294104</v>
      </c>
      <c r="AW90" s="54">
        <v>2443063.8762962953</v>
      </c>
      <c r="AX90" s="124">
        <v>615331.71009503806</v>
      </c>
      <c r="AY90" s="124">
        <v>791347.54920834198</v>
      </c>
      <c r="AZ90" s="124">
        <v>342118.47088123899</v>
      </c>
      <c r="BA90" s="124">
        <v>27130.425548155003</v>
      </c>
      <c r="BB90" s="124">
        <v>30442.596549226</v>
      </c>
      <c r="BC90" s="124">
        <v>18152.271094351003</v>
      </c>
      <c r="BD90" s="124">
        <v>512736.07747700199</v>
      </c>
      <c r="BE90" s="124">
        <v>105804.77544294199</v>
      </c>
      <c r="BF90" s="124">
        <v>448194.44200850604</v>
      </c>
    </row>
    <row r="91" spans="1:58" s="108" customFormat="1" x14ac:dyDescent="0.25">
      <c r="A91" s="100" t="s">
        <v>217</v>
      </c>
      <c r="B91" s="101">
        <v>765668.41151149501</v>
      </c>
      <c r="C91" s="102">
        <v>3269.1657210019998</v>
      </c>
      <c r="D91" s="102">
        <v>272588.20931838197</v>
      </c>
      <c r="E91" s="103">
        <v>55859.746219884997</v>
      </c>
      <c r="F91" s="104">
        <v>23243.399004562005</v>
      </c>
      <c r="G91" s="104">
        <v>32215.804118122</v>
      </c>
      <c r="H91" s="104">
        <v>39499.882999601999</v>
      </c>
      <c r="I91" s="105">
        <v>121769.37697621099</v>
      </c>
      <c r="J91" s="102">
        <v>151187.733197297</v>
      </c>
      <c r="K91" s="102">
        <v>315997.23052797408</v>
      </c>
      <c r="L91" s="103">
        <v>69170.89935084102</v>
      </c>
      <c r="M91" s="104">
        <v>103243.38528235399</v>
      </c>
      <c r="N91" s="104">
        <v>13232.213106641004</v>
      </c>
      <c r="O91" s="104">
        <v>7903.9415255610011</v>
      </c>
      <c r="P91" s="104">
        <v>9517.241691262001</v>
      </c>
      <c r="Q91" s="104">
        <v>2592.0213255929998</v>
      </c>
      <c r="R91" s="104">
        <v>103411.00661298001</v>
      </c>
      <c r="S91" s="105">
        <v>6926.5216327420003</v>
      </c>
      <c r="T91" s="106">
        <v>22626.072746840004</v>
      </c>
      <c r="U91" s="102">
        <v>791519.13009724638</v>
      </c>
      <c r="V91" s="102">
        <v>3247.8730573793332</v>
      </c>
      <c r="W91" s="102">
        <v>280791.52149745898</v>
      </c>
      <c r="X91" s="122">
        <v>57751.221860824327</v>
      </c>
      <c r="Y91" s="122">
        <v>24128.768386036001</v>
      </c>
      <c r="Z91" s="122">
        <v>32834.520133922</v>
      </c>
      <c r="AA91" s="122">
        <v>41551.133232519998</v>
      </c>
      <c r="AB91" s="122">
        <v>124525.87788415667</v>
      </c>
      <c r="AC91" s="102">
        <v>157000.70313090799</v>
      </c>
      <c r="AD91" s="102">
        <v>326385.48764061532</v>
      </c>
      <c r="AE91" s="122">
        <v>71050.609271193331</v>
      </c>
      <c r="AF91" s="122">
        <v>105659.87460398868</v>
      </c>
      <c r="AG91" s="122">
        <v>15480.710236712335</v>
      </c>
      <c r="AH91" s="122">
        <v>8020.9646224516664</v>
      </c>
      <c r="AI91" s="122">
        <v>9598.4164499013332</v>
      </c>
      <c r="AJ91" s="122">
        <v>2597.2088469030004</v>
      </c>
      <c r="AK91" s="122">
        <v>106309.29917913534</v>
      </c>
      <c r="AL91" s="122">
        <v>7668.404430329666</v>
      </c>
      <c r="AM91" s="122">
        <v>24093.544770884666</v>
      </c>
      <c r="AN91" s="102">
        <v>5147989.9809712768</v>
      </c>
      <c r="AO91" s="102">
        <v>24629.767791622999</v>
      </c>
      <c r="AP91" s="102">
        <v>1587434.6780623728</v>
      </c>
      <c r="AQ91" s="122">
        <v>578397.09038813796</v>
      </c>
      <c r="AR91" s="122">
        <v>191809.35720385902</v>
      </c>
      <c r="AS91" s="122">
        <v>95941.372504087005</v>
      </c>
      <c r="AT91" s="122">
        <v>98976.636464954005</v>
      </c>
      <c r="AU91" s="122">
        <v>622310.22150133504</v>
      </c>
      <c r="AV91" s="102">
        <v>609848.24923039204</v>
      </c>
      <c r="AW91" s="102">
        <v>2454028.5940681039</v>
      </c>
      <c r="AX91" s="122">
        <v>611316.26119537011</v>
      </c>
      <c r="AY91" s="122">
        <v>796086.8557806001</v>
      </c>
      <c r="AZ91" s="122">
        <v>347932.60314281902</v>
      </c>
      <c r="BA91" s="122">
        <v>26727.446569673997</v>
      </c>
      <c r="BB91" s="122">
        <v>27919.744686392994</v>
      </c>
      <c r="BC91" s="122">
        <v>17303.884435701999</v>
      </c>
      <c r="BD91" s="122">
        <v>510635.06388239202</v>
      </c>
      <c r="BE91" s="122">
        <v>116106.73437515399</v>
      </c>
      <c r="BF91" s="122">
        <v>472048.69181878399</v>
      </c>
    </row>
    <row r="92" spans="1:58" x14ac:dyDescent="0.25">
      <c r="A92" s="37" t="s">
        <v>218</v>
      </c>
      <c r="B92" s="60">
        <v>471476.81843445404</v>
      </c>
      <c r="C92" s="76">
        <v>2452.2133643010002</v>
      </c>
      <c r="D92" s="76">
        <v>174908.88247674401</v>
      </c>
      <c r="E92" s="61">
        <v>47929.357875326998</v>
      </c>
      <c r="F92" s="62">
        <v>16039.137278540002</v>
      </c>
      <c r="G92" s="62">
        <v>19160.281393329999</v>
      </c>
      <c r="H92" s="62">
        <v>25919.534373335999</v>
      </c>
      <c r="I92" s="63">
        <v>65860.571556211013</v>
      </c>
      <c r="J92" s="76">
        <v>59453.90050380399</v>
      </c>
      <c r="K92" s="76">
        <v>216505.05439874902</v>
      </c>
      <c r="L92" s="61">
        <v>46798.373318726008</v>
      </c>
      <c r="M92" s="62">
        <v>70383.624316244997</v>
      </c>
      <c r="N92" s="62">
        <v>2685.1529650369998</v>
      </c>
      <c r="O92" s="62">
        <v>5451.7487122700004</v>
      </c>
      <c r="P92" s="62">
        <v>7225.7952892099993</v>
      </c>
      <c r="Q92" s="62">
        <v>1544.8123143790003</v>
      </c>
      <c r="R92" s="62">
        <v>78971.633329623015</v>
      </c>
      <c r="S92" s="63">
        <v>3443.9141532590006</v>
      </c>
      <c r="T92" s="64">
        <v>18156.767690856002</v>
      </c>
      <c r="U92" s="53">
        <v>742283.40092011541</v>
      </c>
      <c r="V92" s="53">
        <v>3057.536248589</v>
      </c>
      <c r="W92" s="53">
        <v>261478.49943982731</v>
      </c>
      <c r="X92" s="123">
        <v>56370.179207064335</v>
      </c>
      <c r="Y92" s="123">
        <v>23310.890905777338</v>
      </c>
      <c r="Z92" s="123">
        <v>29872.837715712998</v>
      </c>
      <c r="AA92" s="123">
        <v>37720.113670316998</v>
      </c>
      <c r="AB92" s="123">
        <v>114204.47794095566</v>
      </c>
      <c r="AC92" s="53">
        <v>141014.768679367</v>
      </c>
      <c r="AD92" s="53">
        <v>312502.84755555005</v>
      </c>
      <c r="AE92" s="123">
        <v>68321.103833515328</v>
      </c>
      <c r="AF92" s="123">
        <v>100787.30574193901</v>
      </c>
      <c r="AG92" s="123">
        <v>13429.475520271335</v>
      </c>
      <c r="AH92" s="123">
        <v>7478.6777486479996</v>
      </c>
      <c r="AI92" s="123">
        <v>9249.4698185766665</v>
      </c>
      <c r="AJ92" s="123">
        <v>2484.4316392733331</v>
      </c>
      <c r="AK92" s="123">
        <v>103935.01381305268</v>
      </c>
      <c r="AL92" s="123">
        <v>6817.3694402736664</v>
      </c>
      <c r="AM92" s="123">
        <v>24229.748996782</v>
      </c>
      <c r="AN92" s="54">
        <v>4788594.1432429729</v>
      </c>
      <c r="AO92" s="54">
        <v>22303.267616827001</v>
      </c>
      <c r="AP92" s="54">
        <v>1513697.7182574221</v>
      </c>
      <c r="AQ92" s="124">
        <v>562067.22050869791</v>
      </c>
      <c r="AR92" s="124">
        <v>189915.83345967202</v>
      </c>
      <c r="AS92" s="124">
        <v>89016.850155799984</v>
      </c>
      <c r="AT92" s="124">
        <v>92234.905645596999</v>
      </c>
      <c r="AU92" s="124">
        <v>580462.90848765499</v>
      </c>
      <c r="AV92" s="54">
        <v>540273.30756164808</v>
      </c>
      <c r="AW92" s="54">
        <v>2236874.9210050441</v>
      </c>
      <c r="AX92" s="124">
        <v>574391.04808570095</v>
      </c>
      <c r="AY92" s="124">
        <v>739424.18126008601</v>
      </c>
      <c r="AZ92" s="124">
        <v>298759.93561697099</v>
      </c>
      <c r="BA92" s="124">
        <v>24109.908224401999</v>
      </c>
      <c r="BB92" s="124">
        <v>25007.348401944</v>
      </c>
      <c r="BC92" s="124">
        <v>16259.212630476999</v>
      </c>
      <c r="BD92" s="124">
        <v>456431.66863406007</v>
      </c>
      <c r="BE92" s="124">
        <v>102491.618151403</v>
      </c>
      <c r="BF92" s="124">
        <v>475444.92880203197</v>
      </c>
    </row>
    <row r="93" spans="1:58" x14ac:dyDescent="0.25">
      <c r="A93" s="37" t="s">
        <v>219</v>
      </c>
      <c r="B93" s="60">
        <v>578339.52913484001</v>
      </c>
      <c r="C93" s="76">
        <v>3149.751001526</v>
      </c>
      <c r="D93" s="76">
        <v>189948.10981773603</v>
      </c>
      <c r="E93" s="61">
        <v>48913.254675078009</v>
      </c>
      <c r="F93" s="62">
        <v>19319.013709901003</v>
      </c>
      <c r="G93" s="62">
        <v>22473.602904602001</v>
      </c>
      <c r="H93" s="62">
        <v>20860.570228737997</v>
      </c>
      <c r="I93" s="63">
        <v>78381.668299416997</v>
      </c>
      <c r="J93" s="76">
        <v>115566.31241786102</v>
      </c>
      <c r="K93" s="76">
        <v>248788.45619512201</v>
      </c>
      <c r="L93" s="61">
        <v>54081.095690666007</v>
      </c>
      <c r="M93" s="62">
        <v>87209.908743340013</v>
      </c>
      <c r="N93" s="62">
        <v>2321.9793259090002</v>
      </c>
      <c r="O93" s="62">
        <v>5597.9244278200013</v>
      </c>
      <c r="P93" s="62">
        <v>6093.2580998589992</v>
      </c>
      <c r="Q93" s="62">
        <v>1992.2046564940001</v>
      </c>
      <c r="R93" s="62">
        <v>87775.618006403995</v>
      </c>
      <c r="S93" s="63">
        <v>3716.4672446300001</v>
      </c>
      <c r="T93" s="64">
        <v>20886.899702595001</v>
      </c>
      <c r="U93" s="53">
        <v>464413.80969584995</v>
      </c>
      <c r="V93" s="53">
        <v>2987.9895061269999</v>
      </c>
      <c r="W93" s="53">
        <v>160190.62682704101</v>
      </c>
      <c r="X93" s="123">
        <v>47771.852259641331</v>
      </c>
      <c r="Y93" s="123">
        <v>16018.186904582666</v>
      </c>
      <c r="Z93" s="123">
        <v>17530.668569149337</v>
      </c>
      <c r="AA93" s="123">
        <v>18303.506228267001</v>
      </c>
      <c r="AB93" s="123">
        <v>60566.412865400664</v>
      </c>
      <c r="AC93" s="53">
        <v>62674.619638081007</v>
      </c>
      <c r="AD93" s="53">
        <v>219281.93727664728</v>
      </c>
      <c r="AE93" s="123">
        <v>46049.57084467433</v>
      </c>
      <c r="AF93" s="123">
        <v>75662.156621762333</v>
      </c>
      <c r="AG93" s="123">
        <v>1958.2737884176665</v>
      </c>
      <c r="AH93" s="123">
        <v>4793.6280810026665</v>
      </c>
      <c r="AI93" s="123">
        <v>5816.6115465256662</v>
      </c>
      <c r="AJ93" s="123">
        <v>1555.1709439833332</v>
      </c>
      <c r="AK93" s="123">
        <v>80522.495170375987</v>
      </c>
      <c r="AL93" s="123">
        <v>2924.0302799053334</v>
      </c>
      <c r="AM93" s="123">
        <v>19278.636447953668</v>
      </c>
      <c r="AN93" s="54">
        <v>2823265.3072407669</v>
      </c>
      <c r="AO93" s="54">
        <v>21079.184827851001</v>
      </c>
      <c r="AP93" s="54">
        <v>990350.26539400301</v>
      </c>
      <c r="AQ93" s="124">
        <v>427708.38691950805</v>
      </c>
      <c r="AR93" s="124">
        <v>142140.575829957</v>
      </c>
      <c r="AS93" s="124">
        <v>61404.620934374994</v>
      </c>
      <c r="AT93" s="124">
        <v>34204.260686932001</v>
      </c>
      <c r="AU93" s="124">
        <v>324892.421023231</v>
      </c>
      <c r="AV93" s="54">
        <v>312299.23844502697</v>
      </c>
      <c r="AW93" s="54">
        <v>1181843.6596267819</v>
      </c>
      <c r="AX93" s="124">
        <v>348288.77993780602</v>
      </c>
      <c r="AY93" s="124">
        <v>525864.99602554401</v>
      </c>
      <c r="AZ93" s="124">
        <v>24369.081051985006</v>
      </c>
      <c r="BA93" s="124">
        <v>12967.65551362</v>
      </c>
      <c r="BB93" s="124">
        <v>11753.007539</v>
      </c>
      <c r="BC93" s="124">
        <v>7415.2994473239996</v>
      </c>
      <c r="BD93" s="124">
        <v>223921.46748527302</v>
      </c>
      <c r="BE93" s="124">
        <v>27263.372626229997</v>
      </c>
      <c r="BF93" s="124">
        <v>317692.95894710399</v>
      </c>
    </row>
    <row r="94" spans="1:58" x14ac:dyDescent="0.25">
      <c r="A94" s="37" t="s">
        <v>220</v>
      </c>
      <c r="B94" s="60">
        <v>702364.58709566714</v>
      </c>
      <c r="C94" s="76">
        <v>3467.5727100640001</v>
      </c>
      <c r="D94" s="76">
        <v>239649.23180478701</v>
      </c>
      <c r="E94" s="61">
        <v>55004.687587960994</v>
      </c>
      <c r="F94" s="62">
        <v>21830.726364179001</v>
      </c>
      <c r="G94" s="62">
        <v>27425.180880854001</v>
      </c>
      <c r="H94" s="62">
        <v>29916.396365736</v>
      </c>
      <c r="I94" s="63">
        <v>105472.24060605701</v>
      </c>
      <c r="J94" s="76">
        <v>141118.56682711502</v>
      </c>
      <c r="K94" s="76">
        <v>292606.63698465104</v>
      </c>
      <c r="L94" s="61">
        <v>65594.002042926993</v>
      </c>
      <c r="M94" s="62">
        <v>105120.54134607902</v>
      </c>
      <c r="N94" s="62">
        <v>6126.7812956269991</v>
      </c>
      <c r="O94" s="62">
        <v>6783.998970005</v>
      </c>
      <c r="P94" s="62">
        <v>7114.7265601420004</v>
      </c>
      <c r="Q94" s="62">
        <v>2272.3415985330003</v>
      </c>
      <c r="R94" s="62">
        <v>93913.630177982006</v>
      </c>
      <c r="S94" s="63">
        <v>5680.614993356</v>
      </c>
      <c r="T94" s="64">
        <v>25522.578769049996</v>
      </c>
      <c r="U94" s="53">
        <v>678644.62395750696</v>
      </c>
      <c r="V94" s="53">
        <v>3548.9301816366665</v>
      </c>
      <c r="W94" s="53">
        <v>225037.832635839</v>
      </c>
      <c r="X94" s="123">
        <v>53988.167500513337</v>
      </c>
      <c r="Y94" s="123">
        <v>21472.887522926994</v>
      </c>
      <c r="Z94" s="123">
        <v>25742.464284604666</v>
      </c>
      <c r="AA94" s="123">
        <v>26030.277630336001</v>
      </c>
      <c r="AB94" s="123">
        <v>97804.035697458006</v>
      </c>
      <c r="AC94" s="53">
        <v>136246.194725312</v>
      </c>
      <c r="AD94" s="53">
        <v>288009.71231738065</v>
      </c>
      <c r="AE94" s="123">
        <v>65377.452214318328</v>
      </c>
      <c r="AF94" s="123">
        <v>100400.08000546032</v>
      </c>
      <c r="AG94" s="123">
        <v>6473.0390717623332</v>
      </c>
      <c r="AH94" s="123">
        <v>6414.3666085376672</v>
      </c>
      <c r="AI94" s="123">
        <v>7094.6836533553333</v>
      </c>
      <c r="AJ94" s="123">
        <v>2342.5308700843334</v>
      </c>
      <c r="AK94" s="123">
        <v>94558.303027074333</v>
      </c>
      <c r="AL94" s="123">
        <v>5349.2568667879996</v>
      </c>
      <c r="AM94" s="123">
        <v>25801.954097338672</v>
      </c>
      <c r="AN94" s="54">
        <v>4440030.6966353394</v>
      </c>
      <c r="AO94" s="54">
        <v>26767.263897935001</v>
      </c>
      <c r="AP94" s="54">
        <v>1443021.1210401971</v>
      </c>
      <c r="AQ94" s="124">
        <v>533600.51212325797</v>
      </c>
      <c r="AR94" s="124">
        <v>188908.73303253998</v>
      </c>
      <c r="AS94" s="124">
        <v>90890.338256174</v>
      </c>
      <c r="AT94" s="124">
        <v>92131.665077154001</v>
      </c>
      <c r="AU94" s="124">
        <v>537489.87255107099</v>
      </c>
      <c r="AV94" s="54">
        <v>571763.82450067799</v>
      </c>
      <c r="AW94" s="54">
        <v>1924434.308990096</v>
      </c>
      <c r="AX94" s="124">
        <v>562878.00990871398</v>
      </c>
      <c r="AY94" s="124">
        <v>728383.51233969897</v>
      </c>
      <c r="AZ94" s="124">
        <v>131734.78017051698</v>
      </c>
      <c r="BA94" s="124">
        <v>21478.619254612</v>
      </c>
      <c r="BB94" s="124">
        <v>19901.88062702</v>
      </c>
      <c r="BC94" s="124">
        <v>14738.723595349</v>
      </c>
      <c r="BD94" s="124">
        <v>382482.33198119502</v>
      </c>
      <c r="BE94" s="124">
        <v>62836.451112990006</v>
      </c>
      <c r="BF94" s="124">
        <v>474044.17820643296</v>
      </c>
    </row>
    <row r="95" spans="1:58" s="108" customFormat="1" x14ac:dyDescent="0.25">
      <c r="A95" s="100" t="s">
        <v>221</v>
      </c>
      <c r="B95" s="101">
        <v>720972.93477000692</v>
      </c>
      <c r="C95" s="102">
        <v>3222.7791677609994</v>
      </c>
      <c r="D95" s="102">
        <v>245459.16236949101</v>
      </c>
      <c r="E95" s="103">
        <v>51540.930627648995</v>
      </c>
      <c r="F95" s="104">
        <v>22313.947269858003</v>
      </c>
      <c r="G95" s="104">
        <v>29443.818160948998</v>
      </c>
      <c r="H95" s="104">
        <v>29163.536672018003</v>
      </c>
      <c r="I95" s="105">
        <v>112996.92963901699</v>
      </c>
      <c r="J95" s="102">
        <v>144628.02498594503</v>
      </c>
      <c r="K95" s="102">
        <v>300875.5409140659</v>
      </c>
      <c r="L95" s="103">
        <v>64138.08892663</v>
      </c>
      <c r="M95" s="104">
        <v>114594.87512288099</v>
      </c>
      <c r="N95" s="104">
        <v>4068.5021475090007</v>
      </c>
      <c r="O95" s="104">
        <v>7218.9626741810025</v>
      </c>
      <c r="P95" s="104">
        <v>7362.7662020679991</v>
      </c>
      <c r="Q95" s="104">
        <v>2273.3150987170002</v>
      </c>
      <c r="R95" s="104">
        <v>96629.867795611994</v>
      </c>
      <c r="S95" s="105">
        <v>4589.162946468</v>
      </c>
      <c r="T95" s="106">
        <v>26787.427332744002</v>
      </c>
      <c r="U95" s="102">
        <v>720005.02250416798</v>
      </c>
      <c r="V95" s="102">
        <v>3216.978074623667</v>
      </c>
      <c r="W95" s="102">
        <v>245046.52953594268</v>
      </c>
      <c r="X95" s="122">
        <v>53348.464289793337</v>
      </c>
      <c r="Y95" s="122">
        <v>22860.139888015005</v>
      </c>
      <c r="Z95" s="122">
        <v>29022.913390309666</v>
      </c>
      <c r="AA95" s="122">
        <v>30431.452043143665</v>
      </c>
      <c r="AB95" s="122">
        <v>109383.55992468102</v>
      </c>
      <c r="AC95" s="102">
        <v>141036.06623012267</v>
      </c>
      <c r="AD95" s="102">
        <v>301679.71366409527</v>
      </c>
      <c r="AE95" s="122">
        <v>63607.937906016326</v>
      </c>
      <c r="AF95" s="122">
        <v>114077.98919775333</v>
      </c>
      <c r="AG95" s="122">
        <v>5317.9780651126666</v>
      </c>
      <c r="AH95" s="122">
        <v>7099.9021819830004</v>
      </c>
      <c r="AI95" s="122">
        <v>7430.6222012046665</v>
      </c>
      <c r="AJ95" s="122">
        <v>2318.581985334667</v>
      </c>
      <c r="AK95" s="122">
        <v>96957.658919766662</v>
      </c>
      <c r="AL95" s="122">
        <v>4869.0432069240005</v>
      </c>
      <c r="AM95" s="122">
        <v>29025.734999383665</v>
      </c>
      <c r="AN95" s="102">
        <v>4558486.970207639</v>
      </c>
      <c r="AO95" s="102">
        <v>23373.621736014</v>
      </c>
      <c r="AP95" s="102">
        <v>1511342.3530486801</v>
      </c>
      <c r="AQ95" s="122">
        <v>523049.41242207505</v>
      </c>
      <c r="AR95" s="122">
        <v>189715.997231507</v>
      </c>
      <c r="AS95" s="122">
        <v>103126.49714226701</v>
      </c>
      <c r="AT95" s="122">
        <v>108969.44107353402</v>
      </c>
      <c r="AU95" s="122">
        <v>586481.00517929706</v>
      </c>
      <c r="AV95" s="102">
        <v>596992.63807727001</v>
      </c>
      <c r="AW95" s="102">
        <v>1895913.6202199901</v>
      </c>
      <c r="AX95" s="122">
        <v>530321.94769548904</v>
      </c>
      <c r="AY95" s="122">
        <v>788984.73887388292</v>
      </c>
      <c r="AZ95" s="122">
        <v>74274.680832487007</v>
      </c>
      <c r="BA95" s="122">
        <v>22443.794132671999</v>
      </c>
      <c r="BB95" s="122">
        <v>19394.218003812999</v>
      </c>
      <c r="BC95" s="122">
        <v>11165.016984275</v>
      </c>
      <c r="BD95" s="122">
        <v>401732.25135935401</v>
      </c>
      <c r="BE95" s="122">
        <v>47596.972338017003</v>
      </c>
      <c r="BF95" s="122">
        <v>530864.73712568497</v>
      </c>
    </row>
    <row r="96" spans="1:58" x14ac:dyDescent="0.25">
      <c r="A96" s="37" t="s">
        <v>222</v>
      </c>
      <c r="B96" s="60">
        <v>741982.9921158019</v>
      </c>
      <c r="C96" s="76">
        <v>3530.0565704719997</v>
      </c>
      <c r="D96" s="76">
        <v>254556.83055297998</v>
      </c>
      <c r="E96" s="61">
        <v>55358.292292666003</v>
      </c>
      <c r="F96" s="62">
        <v>23050.177673063001</v>
      </c>
      <c r="G96" s="62">
        <v>30830.907558105006</v>
      </c>
      <c r="H96" s="62">
        <v>28467.308454588998</v>
      </c>
      <c r="I96" s="63">
        <v>116850.14457455699</v>
      </c>
      <c r="J96" s="76">
        <v>148730.76933715199</v>
      </c>
      <c r="K96" s="76">
        <v>306103.35822815902</v>
      </c>
      <c r="L96" s="61">
        <v>66437.587320323015</v>
      </c>
      <c r="M96" s="62">
        <v>114193.45178732499</v>
      </c>
      <c r="N96" s="62">
        <v>5077.7365558430001</v>
      </c>
      <c r="O96" s="62">
        <v>6643.4566946919986</v>
      </c>
      <c r="P96" s="62">
        <v>6986.1417909769989</v>
      </c>
      <c r="Q96" s="62">
        <v>2429.358080726</v>
      </c>
      <c r="R96" s="62">
        <v>99886.625534440987</v>
      </c>
      <c r="S96" s="63">
        <v>4449.0004638319997</v>
      </c>
      <c r="T96" s="64">
        <v>29061.977427039004</v>
      </c>
      <c r="U96" s="53">
        <v>738057.05955157278</v>
      </c>
      <c r="V96" s="53">
        <v>3378.0711997753338</v>
      </c>
      <c r="W96" s="53">
        <v>250352.36527510066</v>
      </c>
      <c r="X96" s="123">
        <v>54634.93455483966</v>
      </c>
      <c r="Y96" s="123">
        <v>23604.722862291663</v>
      </c>
      <c r="Z96" s="123">
        <v>29835.124720854332</v>
      </c>
      <c r="AA96" s="123">
        <v>28637.858074240667</v>
      </c>
      <c r="AB96" s="123">
        <v>113639.72506287432</v>
      </c>
      <c r="AC96" s="53">
        <v>145914.25540446767</v>
      </c>
      <c r="AD96" s="53">
        <v>308518.96442820237</v>
      </c>
      <c r="AE96" s="123">
        <v>66596.84326954167</v>
      </c>
      <c r="AF96" s="123">
        <v>114577.27149635233</v>
      </c>
      <c r="AG96" s="123">
        <v>5809.1296448763342</v>
      </c>
      <c r="AH96" s="123">
        <v>6817.2356286313325</v>
      </c>
      <c r="AI96" s="123">
        <v>7236.6869571326679</v>
      </c>
      <c r="AJ96" s="123">
        <v>2467.5237972423333</v>
      </c>
      <c r="AK96" s="123">
        <v>100533.08803362167</v>
      </c>
      <c r="AL96" s="123">
        <v>4481.1856008040004</v>
      </c>
      <c r="AM96" s="123">
        <v>29893.403244026671</v>
      </c>
      <c r="AN96" s="54">
        <v>4675206.0883089127</v>
      </c>
      <c r="AO96" s="54">
        <v>24790.013725586003</v>
      </c>
      <c r="AP96" s="54">
        <v>1540884.238963102</v>
      </c>
      <c r="AQ96" s="124">
        <v>536295.10912590998</v>
      </c>
      <c r="AR96" s="124">
        <v>195806.91472988299</v>
      </c>
      <c r="AS96" s="124">
        <v>105067.94668201401</v>
      </c>
      <c r="AT96" s="124">
        <v>105027.60847742402</v>
      </c>
      <c r="AU96" s="124">
        <v>598686.659947871</v>
      </c>
      <c r="AV96" s="54">
        <v>615000.060158976</v>
      </c>
      <c r="AW96" s="54">
        <v>1942909.3944246878</v>
      </c>
      <c r="AX96" s="124">
        <v>555344.89434423088</v>
      </c>
      <c r="AY96" s="124">
        <v>792742.85695166793</v>
      </c>
      <c r="AZ96" s="124">
        <v>73995.478959550004</v>
      </c>
      <c r="BA96" s="124">
        <v>22349.343061011998</v>
      </c>
      <c r="BB96" s="124">
        <v>18433.197450471002</v>
      </c>
      <c r="BC96" s="124">
        <v>13165.078159754001</v>
      </c>
      <c r="BD96" s="124">
        <v>422853.76988985098</v>
      </c>
      <c r="BE96" s="124">
        <v>44024.775608151002</v>
      </c>
      <c r="BF96" s="124">
        <v>551622.38103656098</v>
      </c>
    </row>
    <row r="97" spans="1:58" x14ac:dyDescent="0.25">
      <c r="A97" s="37" t="s">
        <v>223</v>
      </c>
      <c r="B97" s="60">
        <v>769983.47429354908</v>
      </c>
      <c r="C97" s="76">
        <v>3936.7039034420004</v>
      </c>
      <c r="D97" s="76">
        <v>261367.693299279</v>
      </c>
      <c r="E97" s="61">
        <v>56474.691344604013</v>
      </c>
      <c r="F97" s="62">
        <v>22346.829944893998</v>
      </c>
      <c r="G97" s="62">
        <v>32865.903385136</v>
      </c>
      <c r="H97" s="62">
        <v>29292.338892465003</v>
      </c>
      <c r="I97" s="63">
        <v>120387.92973218</v>
      </c>
      <c r="J97" s="76">
        <v>145217.73362010799</v>
      </c>
      <c r="K97" s="76">
        <v>330056.68265828205</v>
      </c>
      <c r="L97" s="61">
        <v>68330.939904069004</v>
      </c>
      <c r="M97" s="62">
        <v>118369.32379070201</v>
      </c>
      <c r="N97" s="62">
        <v>7127.2080031800006</v>
      </c>
      <c r="O97" s="62">
        <v>6681.6791058059998</v>
      </c>
      <c r="P97" s="62">
        <v>7503.9650894979986</v>
      </c>
      <c r="Q97" s="62">
        <v>2533.842249581</v>
      </c>
      <c r="R97" s="62">
        <v>113945.25805863003</v>
      </c>
      <c r="S97" s="63">
        <v>5564.4664568160006</v>
      </c>
      <c r="T97" s="64">
        <v>29404.660812438</v>
      </c>
      <c r="U97" s="53">
        <v>765653.04488087946</v>
      </c>
      <c r="V97" s="53">
        <v>3651.121597066</v>
      </c>
      <c r="W97" s="53">
        <v>261672.88845282001</v>
      </c>
      <c r="X97" s="123">
        <v>57471.219512756332</v>
      </c>
      <c r="Y97" s="123">
        <v>23693.318124032667</v>
      </c>
      <c r="Z97" s="123">
        <v>32089.501947387998</v>
      </c>
      <c r="AA97" s="123">
        <v>29372.181340438005</v>
      </c>
      <c r="AB97" s="123">
        <v>119046.66752820498</v>
      </c>
      <c r="AC97" s="53">
        <v>144504.06313244233</v>
      </c>
      <c r="AD97" s="53">
        <v>324953.37531046738</v>
      </c>
      <c r="AE97" s="123">
        <v>70668.293177101004</v>
      </c>
      <c r="AF97" s="123">
        <v>121723.64640773168</v>
      </c>
      <c r="AG97" s="123">
        <v>5573.2099067420013</v>
      </c>
      <c r="AH97" s="123">
        <v>6695.2365419953339</v>
      </c>
      <c r="AI97" s="123">
        <v>7458.2613487063345</v>
      </c>
      <c r="AJ97" s="123">
        <v>2495.9719751223333</v>
      </c>
      <c r="AK97" s="123">
        <v>105327.55651709768</v>
      </c>
      <c r="AL97" s="123">
        <v>5011.1994359709997</v>
      </c>
      <c r="AM97" s="123">
        <v>30871.596388083664</v>
      </c>
      <c r="AN97" s="54">
        <v>4882208.5317786029</v>
      </c>
      <c r="AO97" s="54">
        <v>26329.411881938999</v>
      </c>
      <c r="AP97" s="54">
        <v>1612312.740474927</v>
      </c>
      <c r="AQ97" s="124">
        <v>565947.21654997603</v>
      </c>
      <c r="AR97" s="124">
        <v>192556.23344512598</v>
      </c>
      <c r="AS97" s="124">
        <v>111596.40751964299</v>
      </c>
      <c r="AT97" s="124">
        <v>110456.233326382</v>
      </c>
      <c r="AU97" s="124">
        <v>631756.64963380003</v>
      </c>
      <c r="AV97" s="54">
        <v>599240.4320938061</v>
      </c>
      <c r="AW97" s="54">
        <v>2086082.3907515728</v>
      </c>
      <c r="AX97" s="124">
        <v>604803.39090692496</v>
      </c>
      <c r="AY97" s="124">
        <v>835302.19896281592</v>
      </c>
      <c r="AZ97" s="124">
        <v>85597.128997569991</v>
      </c>
      <c r="BA97" s="124">
        <v>23098.489521059</v>
      </c>
      <c r="BB97" s="124">
        <v>19541.299535300997</v>
      </c>
      <c r="BC97" s="124">
        <v>13481.506226562</v>
      </c>
      <c r="BD97" s="124">
        <v>451820.11025069701</v>
      </c>
      <c r="BE97" s="124">
        <v>52438.266350642996</v>
      </c>
      <c r="BF97" s="124">
        <v>558243.55657635792</v>
      </c>
    </row>
    <row r="98" spans="1:58" x14ac:dyDescent="0.25">
      <c r="A98" s="37" t="s">
        <v>224</v>
      </c>
      <c r="B98" s="60">
        <v>776681.69722592202</v>
      </c>
      <c r="C98" s="76">
        <v>4445.4606181639992</v>
      </c>
      <c r="D98" s="76">
        <v>264764.17183157901</v>
      </c>
      <c r="E98" s="61">
        <v>58491.666902390003</v>
      </c>
      <c r="F98" s="62">
        <v>23487.292274392999</v>
      </c>
      <c r="G98" s="62">
        <v>33035.69429472</v>
      </c>
      <c r="H98" s="62">
        <v>26330.022170850003</v>
      </c>
      <c r="I98" s="63">
        <v>123419.49618922599</v>
      </c>
      <c r="J98" s="76">
        <v>145675.06295747199</v>
      </c>
      <c r="K98" s="76">
        <v>330167.72332054999</v>
      </c>
      <c r="L98" s="61">
        <v>71889.154150850998</v>
      </c>
      <c r="M98" s="62">
        <v>117071.83581842</v>
      </c>
      <c r="N98" s="62">
        <v>11700.556724513001</v>
      </c>
      <c r="O98" s="62">
        <v>6592.4655893469999</v>
      </c>
      <c r="P98" s="62">
        <v>7146.3750856739998</v>
      </c>
      <c r="Q98" s="62">
        <v>2440.3091485979999</v>
      </c>
      <c r="R98" s="62">
        <v>106431.451263728</v>
      </c>
      <c r="S98" s="63">
        <v>6895.5755394190001</v>
      </c>
      <c r="T98" s="64">
        <v>31629.278498157</v>
      </c>
      <c r="U98" s="53">
        <v>779028.48242162913</v>
      </c>
      <c r="V98" s="53">
        <v>4028.8653959453331</v>
      </c>
      <c r="W98" s="53">
        <v>265032.82564534835</v>
      </c>
      <c r="X98" s="123">
        <v>58978.18322890834</v>
      </c>
      <c r="Y98" s="123">
        <v>23614.454379724997</v>
      </c>
      <c r="Z98" s="123">
        <v>32570.236818669666</v>
      </c>
      <c r="AA98" s="123">
        <v>28520.387673085334</v>
      </c>
      <c r="AB98" s="123">
        <v>121349.56354495999</v>
      </c>
      <c r="AC98" s="53">
        <v>142086.82607373796</v>
      </c>
      <c r="AD98" s="53">
        <v>335865.08635482297</v>
      </c>
      <c r="AE98" s="123">
        <v>73625.296678014667</v>
      </c>
      <c r="AF98" s="123">
        <v>118644.63463422433</v>
      </c>
      <c r="AG98" s="123">
        <v>11570.523039109665</v>
      </c>
      <c r="AH98" s="123">
        <v>6708.4297338913339</v>
      </c>
      <c r="AI98" s="123">
        <v>7620.3452230680005</v>
      </c>
      <c r="AJ98" s="123">
        <v>2618.8208994813335</v>
      </c>
      <c r="AK98" s="123">
        <v>108011.86810773432</v>
      </c>
      <c r="AL98" s="123">
        <v>7065.168039299333</v>
      </c>
      <c r="AM98" s="123">
        <v>32014.878951774328</v>
      </c>
      <c r="AN98" s="54">
        <v>5050124.2739071632</v>
      </c>
      <c r="AO98" s="54">
        <v>28550.917804060002</v>
      </c>
      <c r="AP98" s="54">
        <v>1567657.5108757359</v>
      </c>
      <c r="AQ98" s="124">
        <v>565132.82820864301</v>
      </c>
      <c r="AR98" s="124">
        <v>187867.322946792</v>
      </c>
      <c r="AS98" s="124">
        <v>105636.67473961</v>
      </c>
      <c r="AT98" s="124">
        <v>93071.495679259999</v>
      </c>
      <c r="AU98" s="124">
        <v>615949.18930143106</v>
      </c>
      <c r="AV98" s="54">
        <v>574684.03770787199</v>
      </c>
      <c r="AW98" s="54">
        <v>2296801.8685049764</v>
      </c>
      <c r="AX98" s="124">
        <v>620754.10829412309</v>
      </c>
      <c r="AY98" s="124">
        <v>822993.92064518714</v>
      </c>
      <c r="AZ98" s="124">
        <v>230076.64421945502</v>
      </c>
      <c r="BA98" s="124">
        <v>23016.057129681001</v>
      </c>
      <c r="BB98" s="124">
        <v>22394.585940661</v>
      </c>
      <c r="BC98" s="124">
        <v>15688.757621452001</v>
      </c>
      <c r="BD98" s="124">
        <v>464271.96868969896</v>
      </c>
      <c r="BE98" s="124">
        <v>97605.825964718009</v>
      </c>
      <c r="BF98" s="124">
        <v>582429.93901451898</v>
      </c>
    </row>
    <row r="99" spans="1:58" s="108" customFormat="1" x14ac:dyDescent="0.25">
      <c r="A99" s="100" t="s">
        <v>225</v>
      </c>
      <c r="B99" s="101">
        <v>809090.03636682406</v>
      </c>
      <c r="C99" s="102">
        <v>3880.8686592149998</v>
      </c>
      <c r="D99" s="102">
        <v>280408.61169295199</v>
      </c>
      <c r="E99" s="103">
        <v>61434.374692311001</v>
      </c>
      <c r="F99" s="104">
        <v>24182.198579909</v>
      </c>
      <c r="G99" s="104">
        <v>34543.821152098004</v>
      </c>
      <c r="H99" s="104">
        <v>29807.172091370998</v>
      </c>
      <c r="I99" s="105">
        <v>130441.04517726299</v>
      </c>
      <c r="J99" s="102">
        <v>148079.63401837501</v>
      </c>
      <c r="K99" s="102">
        <v>342294.30975528201</v>
      </c>
      <c r="L99" s="103">
        <v>74991.867032105001</v>
      </c>
      <c r="M99" s="104">
        <v>121664.48338439799</v>
      </c>
      <c r="N99" s="104">
        <v>11966.685447342003</v>
      </c>
      <c r="O99" s="104">
        <v>6801.9710507189984</v>
      </c>
      <c r="P99" s="104">
        <v>7406.3226882460003</v>
      </c>
      <c r="Q99" s="104">
        <v>2525.9929373510008</v>
      </c>
      <c r="R99" s="104">
        <v>109778.26724523502</v>
      </c>
      <c r="S99" s="105">
        <v>7158.7199698860013</v>
      </c>
      <c r="T99" s="106">
        <v>34426.612241000003</v>
      </c>
      <c r="U99" s="102">
        <v>808013.23002350039</v>
      </c>
      <c r="V99" s="102">
        <v>4025.3716101616665</v>
      </c>
      <c r="W99" s="102">
        <v>274151.07932555029</v>
      </c>
      <c r="X99" s="122">
        <v>62296.968828866666</v>
      </c>
      <c r="Y99" s="122">
        <v>24683.18484914233</v>
      </c>
      <c r="Z99" s="122">
        <v>33817.323580544333</v>
      </c>
      <c r="AA99" s="122">
        <v>27300.246197293</v>
      </c>
      <c r="AB99" s="122">
        <v>126053.355869704</v>
      </c>
      <c r="AC99" s="102">
        <v>145119.73129858568</v>
      </c>
      <c r="AD99" s="102">
        <v>350012.23781160702</v>
      </c>
      <c r="AE99" s="122">
        <v>76628.477684990678</v>
      </c>
      <c r="AF99" s="122">
        <v>123205.22446439399</v>
      </c>
      <c r="AG99" s="122">
        <v>14361.446803529669</v>
      </c>
      <c r="AH99" s="122">
        <v>6948.9835391519991</v>
      </c>
      <c r="AI99" s="122">
        <v>7495.2687727106668</v>
      </c>
      <c r="AJ99" s="122">
        <v>2566.8813165273332</v>
      </c>
      <c r="AK99" s="122">
        <v>111150.57891466834</v>
      </c>
      <c r="AL99" s="122">
        <v>7655.3763156343339</v>
      </c>
      <c r="AM99" s="122">
        <v>34704.809977595665</v>
      </c>
      <c r="AN99" s="102">
        <v>5347203.9284264697</v>
      </c>
      <c r="AO99" s="102">
        <v>28402.228965298003</v>
      </c>
      <c r="AP99" s="102">
        <v>1608471.420738752</v>
      </c>
      <c r="AQ99" s="122">
        <v>574030.85921434697</v>
      </c>
      <c r="AR99" s="122">
        <v>193240.70111543499</v>
      </c>
      <c r="AS99" s="122">
        <v>110389.528327237</v>
      </c>
      <c r="AT99" s="122">
        <v>92574.719486361995</v>
      </c>
      <c r="AU99" s="122">
        <v>638235.61259537097</v>
      </c>
      <c r="AV99" s="102">
        <v>583830.36344816198</v>
      </c>
      <c r="AW99" s="102">
        <v>2488185.1073594159</v>
      </c>
      <c r="AX99" s="122">
        <v>650117.94983846101</v>
      </c>
      <c r="AY99" s="122">
        <v>865094.72777760099</v>
      </c>
      <c r="AZ99" s="122">
        <v>296128.75865785696</v>
      </c>
      <c r="BA99" s="122">
        <v>23847.517093749</v>
      </c>
      <c r="BB99" s="122">
        <v>21913.087698700001</v>
      </c>
      <c r="BC99" s="122">
        <v>15796.877912032998</v>
      </c>
      <c r="BD99" s="122">
        <v>507525.94811143901</v>
      </c>
      <c r="BE99" s="122">
        <v>107760.24026957598</v>
      </c>
      <c r="BF99" s="122">
        <v>638314.80791484215</v>
      </c>
    </row>
    <row r="100" spans="1:58" x14ac:dyDescent="0.25">
      <c r="A100" s="37" t="s">
        <v>226</v>
      </c>
      <c r="B100" s="60">
        <v>797964.55833775597</v>
      </c>
      <c r="C100" s="76">
        <v>3576.942562795</v>
      </c>
      <c r="D100" s="76">
        <v>277531.56174798397</v>
      </c>
      <c r="E100" s="61">
        <v>59357.335559258005</v>
      </c>
      <c r="F100" s="62">
        <v>23614.014298791997</v>
      </c>
      <c r="G100" s="62">
        <v>34758.270141883004</v>
      </c>
      <c r="H100" s="62">
        <v>30888.983554907998</v>
      </c>
      <c r="I100" s="63">
        <v>128912.95819314299</v>
      </c>
      <c r="J100" s="76">
        <v>143613.25407454601</v>
      </c>
      <c r="K100" s="76">
        <v>337415.434682791</v>
      </c>
      <c r="L100" s="61">
        <v>75811.94645756</v>
      </c>
      <c r="M100" s="62">
        <v>116258.226254765</v>
      </c>
      <c r="N100" s="62">
        <v>13453.697007080997</v>
      </c>
      <c r="O100" s="62">
        <v>6649.9695891239999</v>
      </c>
      <c r="P100" s="62">
        <v>7072.6224348509995</v>
      </c>
      <c r="Q100" s="62">
        <v>2310.8625379309997</v>
      </c>
      <c r="R100" s="62">
        <v>109392.76699499198</v>
      </c>
      <c r="S100" s="63">
        <v>6465.3434064869998</v>
      </c>
      <c r="T100" s="64">
        <v>35827.365269639995</v>
      </c>
      <c r="U100" s="53">
        <v>831358.37582414935</v>
      </c>
      <c r="V100" s="53">
        <v>3758.2847216066662</v>
      </c>
      <c r="W100" s="53">
        <v>286099.05249177135</v>
      </c>
      <c r="X100" s="123">
        <v>62892.916962789663</v>
      </c>
      <c r="Y100" s="123">
        <v>24808.949159623004</v>
      </c>
      <c r="Z100" s="123">
        <v>35339.132099404327</v>
      </c>
      <c r="AA100" s="123">
        <v>31743.968824076001</v>
      </c>
      <c r="AB100" s="123">
        <v>131314.08544587833</v>
      </c>
      <c r="AC100" s="53">
        <v>147258.34929376133</v>
      </c>
      <c r="AD100" s="53">
        <v>355567.02713661932</v>
      </c>
      <c r="AE100" s="123">
        <v>80387.778704490673</v>
      </c>
      <c r="AF100" s="123">
        <v>125867.416803826</v>
      </c>
      <c r="AG100" s="123">
        <v>13560.489128845002</v>
      </c>
      <c r="AH100" s="123">
        <v>6731.0679530490006</v>
      </c>
      <c r="AI100" s="123">
        <v>7454.1991091973323</v>
      </c>
      <c r="AJ100" s="123">
        <v>2486.4808122763329</v>
      </c>
      <c r="AK100" s="123">
        <v>112071.54865705634</v>
      </c>
      <c r="AL100" s="123">
        <v>7008.0459678786674</v>
      </c>
      <c r="AM100" s="123">
        <v>38675.662180390667</v>
      </c>
      <c r="AN100" s="54">
        <v>5462653.0014162716</v>
      </c>
      <c r="AO100" s="54">
        <v>26988.079459690998</v>
      </c>
      <c r="AP100" s="54">
        <v>1659032.1569763017</v>
      </c>
      <c r="AQ100" s="124">
        <v>577156.0170376749</v>
      </c>
      <c r="AR100" s="124">
        <v>197789.46153447201</v>
      </c>
      <c r="AS100" s="124">
        <v>115350.01505010101</v>
      </c>
      <c r="AT100" s="124">
        <v>108572.29910692597</v>
      </c>
      <c r="AU100" s="124">
        <v>660164.3642471279</v>
      </c>
      <c r="AV100" s="54">
        <v>588712.86473903898</v>
      </c>
      <c r="AW100" s="54">
        <v>2489384.318358921</v>
      </c>
      <c r="AX100" s="124">
        <v>702931.6330702561</v>
      </c>
      <c r="AY100" s="124">
        <v>886840.40949203598</v>
      </c>
      <c r="AZ100" s="124">
        <v>256129.58861384002</v>
      </c>
      <c r="BA100" s="124">
        <v>24660.299599486003</v>
      </c>
      <c r="BB100" s="124">
        <v>19601.414266586999</v>
      </c>
      <c r="BC100" s="124">
        <v>15926.474569127</v>
      </c>
      <c r="BD100" s="124">
        <v>483537.73828802805</v>
      </c>
      <c r="BE100" s="124">
        <v>99756.760459561003</v>
      </c>
      <c r="BF100" s="124">
        <v>698535.58188231906</v>
      </c>
    </row>
    <row r="101" spans="1:58" x14ac:dyDescent="0.25">
      <c r="A101" s="37" t="s">
        <v>227</v>
      </c>
      <c r="B101" s="60">
        <v>786777.98049777513</v>
      </c>
      <c r="C101" s="76">
        <v>3913.5022359670002</v>
      </c>
      <c r="D101" s="76">
        <v>274854.74601463496</v>
      </c>
      <c r="E101" s="61">
        <v>58356.426258758001</v>
      </c>
      <c r="F101" s="62">
        <v>22901.199985471998</v>
      </c>
      <c r="G101" s="62">
        <v>34304.017700528995</v>
      </c>
      <c r="H101" s="62">
        <v>34186.665700976999</v>
      </c>
      <c r="I101" s="63">
        <v>125106.436368899</v>
      </c>
      <c r="J101" s="76">
        <v>138041.24579713601</v>
      </c>
      <c r="K101" s="76">
        <v>334617.65282288403</v>
      </c>
      <c r="L101" s="61">
        <v>75143.546284536002</v>
      </c>
      <c r="M101" s="62">
        <v>112278.28621972399</v>
      </c>
      <c r="N101" s="62">
        <v>16207.912256741998</v>
      </c>
      <c r="O101" s="62">
        <v>6482.5230998639991</v>
      </c>
      <c r="P101" s="62">
        <v>7195.7184932770006</v>
      </c>
      <c r="Q101" s="62">
        <v>2295.4875496899999</v>
      </c>
      <c r="R101" s="62">
        <v>107463.262708286</v>
      </c>
      <c r="S101" s="63">
        <v>7550.916210765</v>
      </c>
      <c r="T101" s="64">
        <v>35350.833627152999</v>
      </c>
      <c r="U101" s="53">
        <v>803253.7309910286</v>
      </c>
      <c r="V101" s="53">
        <v>3975.782813188333</v>
      </c>
      <c r="W101" s="53">
        <v>275750.38103079231</v>
      </c>
      <c r="X101" s="123">
        <v>59598.212805952993</v>
      </c>
      <c r="Y101" s="123">
        <v>24168.207250516996</v>
      </c>
      <c r="Z101" s="123">
        <v>34104.747507247666</v>
      </c>
      <c r="AA101" s="123">
        <v>32498.094436927669</v>
      </c>
      <c r="AB101" s="123">
        <v>125381.11903014699</v>
      </c>
      <c r="AC101" s="53">
        <v>137653.78066541735</v>
      </c>
      <c r="AD101" s="53">
        <v>348061.32639723166</v>
      </c>
      <c r="AE101" s="123">
        <v>78346.392679670316</v>
      </c>
      <c r="AF101" s="123">
        <v>116813.73408055097</v>
      </c>
      <c r="AG101" s="123">
        <v>17553.425322968335</v>
      </c>
      <c r="AH101" s="123">
        <v>6620.4250892233331</v>
      </c>
      <c r="AI101" s="123">
        <v>7367.1034784206677</v>
      </c>
      <c r="AJ101" s="123">
        <v>2504.0847092723334</v>
      </c>
      <c r="AK101" s="123">
        <v>110905.19496067934</v>
      </c>
      <c r="AL101" s="123">
        <v>7950.9660764463333</v>
      </c>
      <c r="AM101" s="123">
        <v>37812.460084399005</v>
      </c>
      <c r="AN101" s="54">
        <v>5441759.336924796</v>
      </c>
      <c r="AO101" s="54">
        <v>28287.158861348002</v>
      </c>
      <c r="AP101" s="54">
        <v>1559891.0842628849</v>
      </c>
      <c r="AQ101" s="124">
        <v>538946.47037416499</v>
      </c>
      <c r="AR101" s="124">
        <v>191567.787139869</v>
      </c>
      <c r="AS101" s="124">
        <v>107131.69486403001</v>
      </c>
      <c r="AT101" s="124">
        <v>103408.90273560301</v>
      </c>
      <c r="AU101" s="124">
        <v>618836.22914921807</v>
      </c>
      <c r="AV101" s="54">
        <v>550806.84657490999</v>
      </c>
      <c r="AW101" s="54">
        <v>2579210.589903207</v>
      </c>
      <c r="AX101" s="124">
        <v>676412.89687424304</v>
      </c>
      <c r="AY101" s="124">
        <v>859207.89849386294</v>
      </c>
      <c r="AZ101" s="124">
        <v>376956.45899860095</v>
      </c>
      <c r="BA101" s="124">
        <v>24140.764991124001</v>
      </c>
      <c r="BB101" s="124">
        <v>20701.521754596997</v>
      </c>
      <c r="BC101" s="124">
        <v>21219.508420853999</v>
      </c>
      <c r="BD101" s="124">
        <v>483856.47166891</v>
      </c>
      <c r="BE101" s="124">
        <v>116715.068701015</v>
      </c>
      <c r="BF101" s="124">
        <v>723563.657322446</v>
      </c>
    </row>
    <row r="102" spans="1:58" x14ac:dyDescent="0.25">
      <c r="A102" s="37" t="s">
        <v>228</v>
      </c>
      <c r="B102" s="60">
        <v>798013.49726915197</v>
      </c>
      <c r="C102" s="76">
        <v>3552.4966339809998</v>
      </c>
      <c r="D102" s="76">
        <v>283070.79481619003</v>
      </c>
      <c r="E102" s="61">
        <v>60487.218574154998</v>
      </c>
      <c r="F102" s="62">
        <v>23341.609418149998</v>
      </c>
      <c r="G102" s="62">
        <v>34912.937185663999</v>
      </c>
      <c r="H102" s="62">
        <v>37757.404991339994</v>
      </c>
      <c r="I102" s="63">
        <v>126571.624646881</v>
      </c>
      <c r="J102" s="76">
        <v>141512.32919968601</v>
      </c>
      <c r="K102" s="76">
        <v>337672.925170245</v>
      </c>
      <c r="L102" s="61">
        <v>75523.792721313017</v>
      </c>
      <c r="M102" s="62">
        <v>115910.02822745201</v>
      </c>
      <c r="N102" s="62">
        <v>15284.300524516997</v>
      </c>
      <c r="O102" s="62">
        <v>6512.0247651959999</v>
      </c>
      <c r="P102" s="62">
        <v>6703.3447832960001</v>
      </c>
      <c r="Q102" s="62">
        <v>2288.5219245869998</v>
      </c>
      <c r="R102" s="62">
        <v>108000.68811213798</v>
      </c>
      <c r="S102" s="63">
        <v>7450.2241117459998</v>
      </c>
      <c r="T102" s="64">
        <v>32204.951449049997</v>
      </c>
      <c r="U102" s="53">
        <v>805569.79025835369</v>
      </c>
      <c r="V102" s="53">
        <v>4380.5361749343328</v>
      </c>
      <c r="W102" s="53">
        <v>278975.08890300873</v>
      </c>
      <c r="X102" s="123">
        <v>61288.05382776101</v>
      </c>
      <c r="Y102" s="123">
        <v>23836.575416999</v>
      </c>
      <c r="Z102" s="123">
        <v>33795.992891931332</v>
      </c>
      <c r="AA102" s="123">
        <v>36216.033429710667</v>
      </c>
      <c r="AB102" s="123">
        <v>123838.43333660667</v>
      </c>
      <c r="AC102" s="53">
        <v>135443.57763191467</v>
      </c>
      <c r="AD102" s="53">
        <v>349747.19957960967</v>
      </c>
      <c r="AE102" s="123">
        <v>78349.322389927343</v>
      </c>
      <c r="AF102" s="123">
        <v>119042.60018895834</v>
      </c>
      <c r="AG102" s="123">
        <v>17656.477728761998</v>
      </c>
      <c r="AH102" s="123">
        <v>6633.4267257986658</v>
      </c>
      <c r="AI102" s="123">
        <v>7242.1736756253349</v>
      </c>
      <c r="AJ102" s="123">
        <v>2397.2844195526668</v>
      </c>
      <c r="AK102" s="123">
        <v>110196.31179689833</v>
      </c>
      <c r="AL102" s="123">
        <v>8229.6026540869989</v>
      </c>
      <c r="AM102" s="123">
        <v>37023.387968886331</v>
      </c>
      <c r="AN102" s="54">
        <v>5391973.1012579016</v>
      </c>
      <c r="AO102" s="54">
        <v>28650.354226803996</v>
      </c>
      <c r="AP102" s="54">
        <v>1541773.9186973739</v>
      </c>
      <c r="AQ102" s="124">
        <v>538534.75757689099</v>
      </c>
      <c r="AR102" s="124">
        <v>187421.366610622</v>
      </c>
      <c r="AS102" s="124">
        <v>104373.80963382802</v>
      </c>
      <c r="AT102" s="124">
        <v>108440.57067622</v>
      </c>
      <c r="AU102" s="124">
        <v>603003.41419981304</v>
      </c>
      <c r="AV102" s="54">
        <v>537348.18502918794</v>
      </c>
      <c r="AW102" s="54">
        <v>2550791.4822750832</v>
      </c>
      <c r="AX102" s="124">
        <v>672914.77129618393</v>
      </c>
      <c r="AY102" s="124">
        <v>864973.27794024115</v>
      </c>
      <c r="AZ102" s="124">
        <v>377705.36749228701</v>
      </c>
      <c r="BA102" s="124">
        <v>21863.057985697997</v>
      </c>
      <c r="BB102" s="124">
        <v>19543.506158433003</v>
      </c>
      <c r="BC102" s="124">
        <v>19719.639415329002</v>
      </c>
      <c r="BD102" s="124">
        <v>460366.10168594006</v>
      </c>
      <c r="BE102" s="124">
        <v>113705.76030097101</v>
      </c>
      <c r="BF102" s="124">
        <v>733409.16102945211</v>
      </c>
    </row>
    <row r="103" spans="1:58" s="108" customFormat="1" x14ac:dyDescent="0.25">
      <c r="A103" s="100" t="s">
        <v>229</v>
      </c>
      <c r="B103" s="101">
        <v>798481.54616069305</v>
      </c>
      <c r="C103" s="102">
        <v>3421.897141682</v>
      </c>
      <c r="D103" s="102">
        <v>282494.29218653298</v>
      </c>
      <c r="E103" s="103">
        <v>60039.462595194011</v>
      </c>
      <c r="F103" s="104">
        <v>24157.980550887001</v>
      </c>
      <c r="G103" s="104">
        <v>34302.327973605999</v>
      </c>
      <c r="H103" s="104">
        <v>38774.754163008001</v>
      </c>
      <c r="I103" s="105">
        <v>125219.766903838</v>
      </c>
      <c r="J103" s="102">
        <v>142382.56560819803</v>
      </c>
      <c r="K103" s="102">
        <v>335550.38609477598</v>
      </c>
      <c r="L103" s="103">
        <v>75091.992770722005</v>
      </c>
      <c r="M103" s="104">
        <v>115373.059555935</v>
      </c>
      <c r="N103" s="104">
        <v>16541.716754959001</v>
      </c>
      <c r="O103" s="104">
        <v>6599.4780773680013</v>
      </c>
      <c r="P103" s="104">
        <v>6702.5598886170001</v>
      </c>
      <c r="Q103" s="104">
        <v>2173.4685291730002</v>
      </c>
      <c r="R103" s="104">
        <v>105520.67157647799</v>
      </c>
      <c r="S103" s="105">
        <v>7547.4389415240003</v>
      </c>
      <c r="T103" s="106">
        <v>34632.405129503997</v>
      </c>
      <c r="U103" s="102">
        <v>812292.79821926868</v>
      </c>
      <c r="V103" s="102">
        <v>3510.0021852236673</v>
      </c>
      <c r="W103" s="102">
        <v>283736.92785120266</v>
      </c>
      <c r="X103" s="122">
        <v>61923.954387093334</v>
      </c>
      <c r="Y103" s="122">
        <v>24509.414468928997</v>
      </c>
      <c r="Z103" s="122">
        <v>34348.938288092329</v>
      </c>
      <c r="AA103" s="122">
        <v>38362.909676265663</v>
      </c>
      <c r="AB103" s="122">
        <v>124591.71103082235</v>
      </c>
      <c r="AC103" s="102">
        <v>140200.47109642197</v>
      </c>
      <c r="AD103" s="102">
        <v>347703.81676609936</v>
      </c>
      <c r="AE103" s="122">
        <v>77834.758859745678</v>
      </c>
      <c r="AF103" s="122">
        <v>119835.368411035</v>
      </c>
      <c r="AG103" s="122">
        <v>17439.296817136335</v>
      </c>
      <c r="AH103" s="122">
        <v>6744.4151375786678</v>
      </c>
      <c r="AI103" s="122">
        <v>6792.5349250803338</v>
      </c>
      <c r="AJ103" s="122">
        <v>2318.8831552623337</v>
      </c>
      <c r="AK103" s="122">
        <v>108585.98363629433</v>
      </c>
      <c r="AL103" s="122">
        <v>8152.5758239666657</v>
      </c>
      <c r="AM103" s="122">
        <v>37141.580320321002</v>
      </c>
      <c r="AN103" s="102">
        <v>5452874.7617039029</v>
      </c>
      <c r="AO103" s="102">
        <v>24165.194814463001</v>
      </c>
      <c r="AP103" s="102">
        <v>1544094.006328607</v>
      </c>
      <c r="AQ103" s="122">
        <v>535597.49002487003</v>
      </c>
      <c r="AR103" s="122">
        <v>185276.51829899498</v>
      </c>
      <c r="AS103" s="122">
        <v>106164.46482213101</v>
      </c>
      <c r="AT103" s="122">
        <v>112603.969564856</v>
      </c>
      <c r="AU103" s="122">
        <v>604451.56361775508</v>
      </c>
      <c r="AV103" s="102">
        <v>562544.73649837391</v>
      </c>
      <c r="AW103" s="102">
        <v>2537245.735042362</v>
      </c>
      <c r="AX103" s="122">
        <v>665908.27007608698</v>
      </c>
      <c r="AY103" s="122">
        <v>867143.544377952</v>
      </c>
      <c r="AZ103" s="122">
        <v>362684.083457698</v>
      </c>
      <c r="BA103" s="122">
        <v>23374.277294172</v>
      </c>
      <c r="BB103" s="122">
        <v>18459.862639299001</v>
      </c>
      <c r="BC103" s="122">
        <v>20946.551956564999</v>
      </c>
      <c r="BD103" s="122">
        <v>461730.62207004195</v>
      </c>
      <c r="BE103" s="122">
        <v>116998.52317054701</v>
      </c>
      <c r="BF103" s="122">
        <v>784825.08902009693</v>
      </c>
    </row>
    <row r="104" spans="1:58" x14ac:dyDescent="0.25">
      <c r="A104" s="37" t="s">
        <v>230</v>
      </c>
      <c r="B104" s="60">
        <v>779119.84351278492</v>
      </c>
      <c r="C104" s="76">
        <v>3524.9408907720008</v>
      </c>
      <c r="D104" s="76">
        <v>280493.54731940199</v>
      </c>
      <c r="E104" s="61">
        <v>58502.268429208998</v>
      </c>
      <c r="F104" s="62">
        <v>23497.584043783005</v>
      </c>
      <c r="G104" s="62">
        <v>34418.146108019006</v>
      </c>
      <c r="H104" s="62">
        <v>39932.742557984006</v>
      </c>
      <c r="I104" s="63">
        <v>124142.806180407</v>
      </c>
      <c r="J104" s="76">
        <v>142405.28003840099</v>
      </c>
      <c r="K104" s="76">
        <v>321481.77830356697</v>
      </c>
      <c r="L104" s="61">
        <v>71087.276315174997</v>
      </c>
      <c r="M104" s="62">
        <v>111448.120824792</v>
      </c>
      <c r="N104" s="62">
        <v>14945.816426959002</v>
      </c>
      <c r="O104" s="62">
        <v>6342.9015763739999</v>
      </c>
      <c r="P104" s="62">
        <v>6330.392408966999</v>
      </c>
      <c r="Q104" s="62">
        <v>2064.3960805810002</v>
      </c>
      <c r="R104" s="62">
        <v>102189.41981147999</v>
      </c>
      <c r="S104" s="63">
        <v>7073.4548592390011</v>
      </c>
      <c r="T104" s="64">
        <v>31214.296960642994</v>
      </c>
      <c r="U104" s="53">
        <v>801304.64961867</v>
      </c>
      <c r="V104" s="53">
        <v>3568.1880135390006</v>
      </c>
      <c r="W104" s="53">
        <v>281962.41363806499</v>
      </c>
      <c r="X104" s="123">
        <v>59828.373784003335</v>
      </c>
      <c r="Y104" s="123">
        <v>24404.282773185332</v>
      </c>
      <c r="Z104" s="123">
        <v>34548.861520289</v>
      </c>
      <c r="AA104" s="123">
        <v>39631.459846310994</v>
      </c>
      <c r="AB104" s="123">
        <v>123549.43571427633</v>
      </c>
      <c r="AC104" s="53">
        <v>142586.052994414</v>
      </c>
      <c r="AD104" s="53">
        <v>337263.27243380295</v>
      </c>
      <c r="AE104" s="123">
        <v>74688.531486673324</v>
      </c>
      <c r="AF104" s="123">
        <v>115740.63183396333</v>
      </c>
      <c r="AG104" s="123">
        <v>17432.829151437334</v>
      </c>
      <c r="AH104" s="123">
        <v>6444.333179897666</v>
      </c>
      <c r="AI104" s="123">
        <v>6522.5049244343345</v>
      </c>
      <c r="AJ104" s="123">
        <v>2238.6685694133334</v>
      </c>
      <c r="AK104" s="123">
        <v>106299.23809286232</v>
      </c>
      <c r="AL104" s="123">
        <v>7896.5351951213333</v>
      </c>
      <c r="AM104" s="123">
        <v>35924.722538848997</v>
      </c>
      <c r="AN104" s="54">
        <v>5328450.1315550311</v>
      </c>
      <c r="AO104" s="54">
        <v>23826.581916181</v>
      </c>
      <c r="AP104" s="54">
        <v>1500076.924963288</v>
      </c>
      <c r="AQ104" s="124">
        <v>516721.42677998496</v>
      </c>
      <c r="AR104" s="124">
        <v>181511.25752300199</v>
      </c>
      <c r="AS104" s="124">
        <v>104120.88062280801</v>
      </c>
      <c r="AT104" s="124">
        <v>113871.082009196</v>
      </c>
      <c r="AU104" s="124">
        <v>583852.27802829701</v>
      </c>
      <c r="AV104" s="54">
        <v>553456.94307475805</v>
      </c>
      <c r="AW104" s="54">
        <v>2482282.3418643088</v>
      </c>
      <c r="AX104" s="124">
        <v>639377.50374259194</v>
      </c>
      <c r="AY104" s="124">
        <v>834423.2208163559</v>
      </c>
      <c r="AZ104" s="124">
        <v>361453.48760851799</v>
      </c>
      <c r="BA104" s="124">
        <v>22633.668518579005</v>
      </c>
      <c r="BB104" s="124">
        <v>19165.982352234001</v>
      </c>
      <c r="BC104" s="124">
        <v>18625.625050436</v>
      </c>
      <c r="BD104" s="124">
        <v>467748.64683725091</v>
      </c>
      <c r="BE104" s="124">
        <v>118854.20693834299</v>
      </c>
      <c r="BF104" s="124">
        <v>768807.33973649493</v>
      </c>
    </row>
    <row r="105" spans="1:58" x14ac:dyDescent="0.25">
      <c r="A105" s="37" t="s">
        <v>137</v>
      </c>
      <c r="B105" s="60">
        <v>775302.14344781695</v>
      </c>
      <c r="C105" s="76">
        <v>3982.3168852790004</v>
      </c>
      <c r="D105" s="76">
        <v>276177.43325802102</v>
      </c>
      <c r="E105" s="61">
        <v>58662.751848418011</v>
      </c>
      <c r="F105" s="62">
        <v>23764.694658342003</v>
      </c>
      <c r="G105" s="62">
        <v>33420.444943263996</v>
      </c>
      <c r="H105" s="62">
        <v>39603.879284103001</v>
      </c>
      <c r="I105" s="63">
        <v>120725.66252389402</v>
      </c>
      <c r="J105" s="76">
        <v>139022.30888265697</v>
      </c>
      <c r="K105" s="76">
        <v>323655.40502950695</v>
      </c>
      <c r="L105" s="61">
        <v>70437.411070812988</v>
      </c>
      <c r="M105" s="62">
        <v>114302.860667562</v>
      </c>
      <c r="N105" s="62">
        <v>15468.322620573001</v>
      </c>
      <c r="O105" s="62">
        <v>6123.6976389390002</v>
      </c>
      <c r="P105" s="62">
        <v>6216.3584685300002</v>
      </c>
      <c r="Q105" s="62">
        <v>2165.0836992869999</v>
      </c>
      <c r="R105" s="62">
        <v>101730.18244474</v>
      </c>
      <c r="S105" s="63">
        <v>7211.4884190630009</v>
      </c>
      <c r="T105" s="64">
        <v>32464.679392352999</v>
      </c>
      <c r="U105" s="53">
        <v>781653.02972976479</v>
      </c>
      <c r="V105" s="53">
        <v>3884.5932919879997</v>
      </c>
      <c r="W105" s="53">
        <v>275059.47439213301</v>
      </c>
      <c r="X105" s="123">
        <v>58725.763230262346</v>
      </c>
      <c r="Y105" s="123">
        <v>24046.236486010672</v>
      </c>
      <c r="Z105" s="123">
        <v>33331.559815910332</v>
      </c>
      <c r="AA105" s="123">
        <v>39217.414239473001</v>
      </c>
      <c r="AB105" s="123">
        <v>119738.50062047667</v>
      </c>
      <c r="AC105" s="53">
        <v>136990.78558086234</v>
      </c>
      <c r="AD105" s="53">
        <v>329024.63214122562</v>
      </c>
      <c r="AE105" s="123">
        <v>71771.706076054659</v>
      </c>
      <c r="AF105" s="123">
        <v>113932.96001443466</v>
      </c>
      <c r="AG105" s="123">
        <v>17500.548494875333</v>
      </c>
      <c r="AH105" s="123">
        <v>6215.2564219106653</v>
      </c>
      <c r="AI105" s="123">
        <v>6293.8655495743333</v>
      </c>
      <c r="AJ105" s="123">
        <v>2225.1880917493331</v>
      </c>
      <c r="AK105" s="123">
        <v>103354.76373765332</v>
      </c>
      <c r="AL105" s="123">
        <v>7730.3437549733326</v>
      </c>
      <c r="AM105" s="123">
        <v>36693.544323555667</v>
      </c>
      <c r="AN105" s="54">
        <v>5230315.3678038148</v>
      </c>
      <c r="AO105" s="54">
        <v>27099.609301728</v>
      </c>
      <c r="AP105" s="54">
        <v>1452359.305709807</v>
      </c>
      <c r="AQ105" s="124">
        <v>498113.26684832911</v>
      </c>
      <c r="AR105" s="124">
        <v>180738.06863361399</v>
      </c>
      <c r="AS105" s="124">
        <v>99019.175505889987</v>
      </c>
      <c r="AT105" s="124">
        <v>108379.924462183</v>
      </c>
      <c r="AU105" s="124">
        <v>566108.87025979103</v>
      </c>
      <c r="AV105" s="54">
        <v>537366.14351063198</v>
      </c>
      <c r="AW105" s="54">
        <v>2422606.1163447681</v>
      </c>
      <c r="AX105" s="124">
        <v>606439.19306001801</v>
      </c>
      <c r="AY105" s="124">
        <v>825799.09846250294</v>
      </c>
      <c r="AZ105" s="124">
        <v>365653.53779142303</v>
      </c>
      <c r="BA105" s="124">
        <v>21951.376151779004</v>
      </c>
      <c r="BB105" s="124">
        <v>17659.158129281001</v>
      </c>
      <c r="BC105" s="124">
        <v>19258.264010193998</v>
      </c>
      <c r="BD105" s="124">
        <v>448949.201799259</v>
      </c>
      <c r="BE105" s="124">
        <v>116896.28694031099</v>
      </c>
      <c r="BF105" s="124">
        <v>790884.19293688005</v>
      </c>
    </row>
    <row r="106" spans="1:58" x14ac:dyDescent="0.25">
      <c r="A106" s="37" t="s">
        <v>231</v>
      </c>
      <c r="B106" s="60">
        <v>757734.89206422796</v>
      </c>
      <c r="C106" s="76">
        <v>4080.845198682</v>
      </c>
      <c r="D106" s="76">
        <v>265978.497410779</v>
      </c>
      <c r="E106" s="61">
        <v>57249.694726728005</v>
      </c>
      <c r="F106" s="62">
        <v>23053.476260325999</v>
      </c>
      <c r="G106" s="62">
        <v>30546.576305233</v>
      </c>
      <c r="H106" s="62">
        <v>39158.057067104004</v>
      </c>
      <c r="I106" s="63">
        <v>115970.69305138801</v>
      </c>
      <c r="J106" s="76">
        <v>138363.289196956</v>
      </c>
      <c r="K106" s="76">
        <v>317245.18344699097</v>
      </c>
      <c r="L106" s="61">
        <v>68619.86044030801</v>
      </c>
      <c r="M106" s="62">
        <v>112004.91306331499</v>
      </c>
      <c r="N106" s="62">
        <v>15279.300807239</v>
      </c>
      <c r="O106" s="62">
        <v>5931.8480895640005</v>
      </c>
      <c r="P106" s="62">
        <v>5425.0601416929994</v>
      </c>
      <c r="Q106" s="62">
        <v>2061.007656196</v>
      </c>
      <c r="R106" s="62">
        <v>100755.810883766</v>
      </c>
      <c r="S106" s="63">
        <v>7167.3823649100004</v>
      </c>
      <c r="T106" s="64">
        <v>32067.076810819999</v>
      </c>
      <c r="U106" s="53">
        <v>769691.98823146056</v>
      </c>
      <c r="V106" s="53">
        <v>4085.3674509626667</v>
      </c>
      <c r="W106" s="53">
        <v>266097.87059202761</v>
      </c>
      <c r="X106" s="123">
        <v>58355.338635203334</v>
      </c>
      <c r="Y106" s="123">
        <v>23736.701687517005</v>
      </c>
      <c r="Z106" s="123">
        <v>30823.556358238333</v>
      </c>
      <c r="AA106" s="123">
        <v>38392.649708856334</v>
      </c>
      <c r="AB106" s="123">
        <v>114789.62420221267</v>
      </c>
      <c r="AC106" s="53">
        <v>134798.20502411036</v>
      </c>
      <c r="AD106" s="53">
        <v>328216.76059939235</v>
      </c>
      <c r="AE106" s="123">
        <v>70741.291715330677</v>
      </c>
      <c r="AF106" s="123">
        <v>116069.95745339432</v>
      </c>
      <c r="AG106" s="123">
        <v>17122.243943270998</v>
      </c>
      <c r="AH106" s="123">
        <v>6027.6883363243332</v>
      </c>
      <c r="AI106" s="123">
        <v>6061.1117676180002</v>
      </c>
      <c r="AJ106" s="123">
        <v>2213.3795572499998</v>
      </c>
      <c r="AK106" s="123">
        <v>102279.18721009068</v>
      </c>
      <c r="AL106" s="123">
        <v>7701.9006161133329</v>
      </c>
      <c r="AM106" s="123">
        <v>36493.784564967667</v>
      </c>
      <c r="AN106" s="54">
        <v>5151732.0862837825</v>
      </c>
      <c r="AO106" s="54">
        <v>28104.812163803999</v>
      </c>
      <c r="AP106" s="54">
        <v>1410917.5097381941</v>
      </c>
      <c r="AQ106" s="124">
        <v>492756.269048888</v>
      </c>
      <c r="AR106" s="124">
        <v>176764.17343066202</v>
      </c>
      <c r="AS106" s="124">
        <v>91236.951504326003</v>
      </c>
      <c r="AT106" s="124">
        <v>106948.15948508499</v>
      </c>
      <c r="AU106" s="124">
        <v>543211.95626923302</v>
      </c>
      <c r="AV106" s="54">
        <v>531699.28531944298</v>
      </c>
      <c r="AW106" s="54">
        <v>2378379.5486834212</v>
      </c>
      <c r="AX106" s="124">
        <v>583242.11988085299</v>
      </c>
      <c r="AY106" s="124">
        <v>831084.266218081</v>
      </c>
      <c r="AZ106" s="124">
        <v>365910.83261174598</v>
      </c>
      <c r="BA106" s="124">
        <v>19906.688232577002</v>
      </c>
      <c r="BB106" s="124">
        <v>16987.971514600002</v>
      </c>
      <c r="BC106" s="124">
        <v>19010.435507607996</v>
      </c>
      <c r="BD106" s="124">
        <v>434083.74939390505</v>
      </c>
      <c r="BE106" s="124">
        <v>108153.48532405101</v>
      </c>
      <c r="BF106" s="124">
        <v>802630.93037892017</v>
      </c>
    </row>
    <row r="107" spans="1:58" s="108" customFormat="1" x14ac:dyDescent="0.25">
      <c r="A107" s="100" t="s">
        <v>232</v>
      </c>
      <c r="B107" s="101">
        <v>745279.06416427507</v>
      </c>
      <c r="C107" s="102">
        <v>3598.8970303460001</v>
      </c>
      <c r="D107" s="102">
        <v>258326.686075087</v>
      </c>
      <c r="E107" s="103">
        <v>55620.310241877996</v>
      </c>
      <c r="F107" s="104">
        <v>22767.379083860993</v>
      </c>
      <c r="G107" s="104">
        <v>29354.083809180003</v>
      </c>
      <c r="H107" s="104">
        <v>38343.764506744999</v>
      </c>
      <c r="I107" s="105">
        <v>112241.148433423</v>
      </c>
      <c r="J107" s="102">
        <v>138295.128536075</v>
      </c>
      <c r="K107" s="102">
        <v>311444.06758972607</v>
      </c>
      <c r="L107" s="103">
        <v>66631.900017234002</v>
      </c>
      <c r="M107" s="104">
        <v>109447.25178501001</v>
      </c>
      <c r="N107" s="104">
        <v>15708.635926868003</v>
      </c>
      <c r="O107" s="104">
        <v>6012.5908305080002</v>
      </c>
      <c r="P107" s="104">
        <v>5680.6750774139991</v>
      </c>
      <c r="Q107" s="104">
        <v>2092.7988792059996</v>
      </c>
      <c r="R107" s="104">
        <v>99188.030184246003</v>
      </c>
      <c r="S107" s="105">
        <v>6682.1848892400003</v>
      </c>
      <c r="T107" s="106">
        <v>33614.284933040995</v>
      </c>
      <c r="U107" s="102">
        <v>762411.36493137979</v>
      </c>
      <c r="V107" s="102">
        <v>3775.3766405399997</v>
      </c>
      <c r="W107" s="102">
        <v>261759.14447854095</v>
      </c>
      <c r="X107" s="122">
        <v>57368.016336027329</v>
      </c>
      <c r="Y107" s="122">
        <v>23631.168121298328</v>
      </c>
      <c r="Z107" s="122">
        <v>29420.176722040331</v>
      </c>
      <c r="AA107" s="122">
        <v>38718.515007068665</v>
      </c>
      <c r="AB107" s="122">
        <v>112621.26829210634</v>
      </c>
      <c r="AC107" s="102">
        <v>135909.70250136033</v>
      </c>
      <c r="AD107" s="102">
        <v>324653.75840943103</v>
      </c>
      <c r="AE107" s="122">
        <v>69978.522215575329</v>
      </c>
      <c r="AF107" s="122">
        <v>113722.10882597667</v>
      </c>
      <c r="AG107" s="122">
        <v>17263.691927292002</v>
      </c>
      <c r="AH107" s="122">
        <v>6143.6684217483335</v>
      </c>
      <c r="AI107" s="122">
        <v>5688.8282638376668</v>
      </c>
      <c r="AJ107" s="122">
        <v>2174.602316650667</v>
      </c>
      <c r="AK107" s="122">
        <v>102039.11910234333</v>
      </c>
      <c r="AL107" s="122">
        <v>7643.2173360070001</v>
      </c>
      <c r="AM107" s="122">
        <v>36313.382901507335</v>
      </c>
      <c r="AN107" s="102">
        <v>5211840.6852140473</v>
      </c>
      <c r="AO107" s="102">
        <v>25701.482027181002</v>
      </c>
      <c r="AP107" s="102">
        <v>1408651.9587991901</v>
      </c>
      <c r="AQ107" s="122">
        <v>497116.33121037105</v>
      </c>
      <c r="AR107" s="122">
        <v>179242.25037799199</v>
      </c>
      <c r="AS107" s="122">
        <v>89983.117221095003</v>
      </c>
      <c r="AT107" s="122">
        <v>107890.30624971601</v>
      </c>
      <c r="AU107" s="122">
        <v>534419.95374001609</v>
      </c>
      <c r="AV107" s="102">
        <v>540941.22456284706</v>
      </c>
      <c r="AW107" s="102">
        <v>2433641.6557979444</v>
      </c>
      <c r="AX107" s="122">
        <v>605348.93111763103</v>
      </c>
      <c r="AY107" s="122">
        <v>837773.9626060091</v>
      </c>
      <c r="AZ107" s="122">
        <v>375937.891859041</v>
      </c>
      <c r="BA107" s="122">
        <v>21854.980618670001</v>
      </c>
      <c r="BB107" s="122">
        <v>15859.058757535</v>
      </c>
      <c r="BC107" s="122">
        <v>18941.525444780003</v>
      </c>
      <c r="BD107" s="122">
        <v>442100.31036491704</v>
      </c>
      <c r="BE107" s="122">
        <v>115824.995029361</v>
      </c>
      <c r="BF107" s="122">
        <v>802904.3640268849</v>
      </c>
    </row>
    <row r="108" spans="1:58" x14ac:dyDescent="0.25">
      <c r="A108" s="37" t="s">
        <v>136</v>
      </c>
      <c r="B108" s="60">
        <v>741321.98574542394</v>
      </c>
      <c r="C108" s="76">
        <v>3499.1709775010004</v>
      </c>
      <c r="D108" s="76">
        <v>257246.20957432</v>
      </c>
      <c r="E108" s="61">
        <v>59220.636800192995</v>
      </c>
      <c r="F108" s="62">
        <v>23490.737569246005</v>
      </c>
      <c r="G108" s="62">
        <v>27995.061924155001</v>
      </c>
      <c r="H108" s="62">
        <v>36348.559013139995</v>
      </c>
      <c r="I108" s="63">
        <v>110191.21426758599</v>
      </c>
      <c r="J108" s="76">
        <v>133898.51337311199</v>
      </c>
      <c r="K108" s="76">
        <v>314649.14018076897</v>
      </c>
      <c r="L108" s="61">
        <v>67696.609918351998</v>
      </c>
      <c r="M108" s="62">
        <v>111683.23304805499</v>
      </c>
      <c r="N108" s="62">
        <v>15559.197533929002</v>
      </c>
      <c r="O108" s="62">
        <v>5655.3944581289998</v>
      </c>
      <c r="P108" s="62">
        <v>5550.1557921169988</v>
      </c>
      <c r="Q108" s="62">
        <v>1977.709742455</v>
      </c>
      <c r="R108" s="62">
        <v>99912.022259532998</v>
      </c>
      <c r="S108" s="63">
        <v>6614.8174281989996</v>
      </c>
      <c r="T108" s="64">
        <v>32028.951639722</v>
      </c>
      <c r="U108" s="53">
        <v>750760.01657310652</v>
      </c>
      <c r="V108" s="53">
        <v>3630.3917987336667</v>
      </c>
      <c r="W108" s="53">
        <v>256959.89495480768</v>
      </c>
      <c r="X108" s="123">
        <v>59155.525893867329</v>
      </c>
      <c r="Y108" s="123">
        <v>23834.960640814665</v>
      </c>
      <c r="Z108" s="123">
        <v>27996.36733363333</v>
      </c>
      <c r="AA108" s="123">
        <v>37193.991559675662</v>
      </c>
      <c r="AB108" s="123">
        <v>108779.04952681669</v>
      </c>
      <c r="AC108" s="53">
        <v>132262.05696312469</v>
      </c>
      <c r="AD108" s="53">
        <v>322485.25104768202</v>
      </c>
      <c r="AE108" s="123">
        <v>69551.323091584331</v>
      </c>
      <c r="AF108" s="123">
        <v>113209.92943121101</v>
      </c>
      <c r="AG108" s="123">
        <v>17180.193009177332</v>
      </c>
      <c r="AH108" s="123">
        <v>5831.5728077413332</v>
      </c>
      <c r="AI108" s="123">
        <v>5770.2080174430002</v>
      </c>
      <c r="AJ108" s="123">
        <v>2097.8353413826667</v>
      </c>
      <c r="AK108" s="123">
        <v>101644.04770883934</v>
      </c>
      <c r="AL108" s="123">
        <v>7200.1416403029989</v>
      </c>
      <c r="AM108" s="123">
        <v>35422.421808758663</v>
      </c>
      <c r="AN108" s="54">
        <v>5123747.1587925693</v>
      </c>
      <c r="AO108" s="54">
        <v>24697.661067771001</v>
      </c>
      <c r="AP108" s="54">
        <v>1385028.479369998</v>
      </c>
      <c r="AQ108" s="124">
        <v>502310.22148853698</v>
      </c>
      <c r="AR108" s="124">
        <v>180243.76183095702</v>
      </c>
      <c r="AS108" s="124">
        <v>87452.336711825003</v>
      </c>
      <c r="AT108" s="124">
        <v>100220.782135815</v>
      </c>
      <c r="AU108" s="124">
        <v>514801.37720286404</v>
      </c>
      <c r="AV108" s="54">
        <v>516854.28654559801</v>
      </c>
      <c r="AW108" s="54">
        <v>2413284.6334688514</v>
      </c>
      <c r="AX108" s="124">
        <v>583771.86348058097</v>
      </c>
      <c r="AY108" s="124">
        <v>851434.60887968494</v>
      </c>
      <c r="AZ108" s="124">
        <v>357134.90979387797</v>
      </c>
      <c r="BA108" s="124">
        <v>20815.248593185002</v>
      </c>
      <c r="BB108" s="124">
        <v>16086.334521778997</v>
      </c>
      <c r="BC108" s="124">
        <v>18550.422766503998</v>
      </c>
      <c r="BD108" s="124">
        <v>442697.98159294005</v>
      </c>
      <c r="BE108" s="124">
        <v>122793.26384029901</v>
      </c>
      <c r="BF108" s="124">
        <v>783882.09834035102</v>
      </c>
    </row>
    <row r="109" spans="1:58" x14ac:dyDescent="0.25">
      <c r="A109" s="37" t="s">
        <v>135</v>
      </c>
      <c r="B109" s="60">
        <v>725505.58846126299</v>
      </c>
      <c r="C109" s="76">
        <v>3701.832889493</v>
      </c>
      <c r="D109" s="76">
        <v>249392.18489074701</v>
      </c>
      <c r="E109" s="61">
        <v>57385.383534225017</v>
      </c>
      <c r="F109" s="62">
        <v>22881.620108769999</v>
      </c>
      <c r="G109" s="62">
        <v>27428.758310001002</v>
      </c>
      <c r="H109" s="62">
        <v>34929.366553735999</v>
      </c>
      <c r="I109" s="63">
        <v>106767.056384015</v>
      </c>
      <c r="J109" s="76">
        <v>129839.03946076</v>
      </c>
      <c r="K109" s="76">
        <v>309352.88784094702</v>
      </c>
      <c r="L109" s="61">
        <v>64398.125863253998</v>
      </c>
      <c r="M109" s="62">
        <v>109388.074715275</v>
      </c>
      <c r="N109" s="62">
        <v>15431.386537306</v>
      </c>
      <c r="O109" s="62">
        <v>5477.9353728299984</v>
      </c>
      <c r="P109" s="62">
        <v>5724.4899244270009</v>
      </c>
      <c r="Q109" s="62">
        <v>1989.3397654580001</v>
      </c>
      <c r="R109" s="62">
        <v>99891.516499288016</v>
      </c>
      <c r="S109" s="63">
        <v>7052.0191631090011</v>
      </c>
      <c r="T109" s="64">
        <v>33219.643379315996</v>
      </c>
      <c r="U109" s="53">
        <v>741004.88659670472</v>
      </c>
      <c r="V109" s="53">
        <v>3614.8015521273337</v>
      </c>
      <c r="W109" s="53">
        <v>252072.34399767069</v>
      </c>
      <c r="X109" s="123">
        <v>58876.493069018004</v>
      </c>
      <c r="Y109" s="123">
        <v>23731.920761165995</v>
      </c>
      <c r="Z109" s="123">
        <v>27116.368513757665</v>
      </c>
      <c r="AA109" s="123">
        <v>35773.570018494007</v>
      </c>
      <c r="AB109" s="123">
        <v>106573.99163523498</v>
      </c>
      <c r="AC109" s="53">
        <v>127724.81719028302</v>
      </c>
      <c r="AD109" s="53">
        <v>321305.06801074563</v>
      </c>
      <c r="AE109" s="123">
        <v>68305.969410966674</v>
      </c>
      <c r="AF109" s="123">
        <v>112999.21714194499</v>
      </c>
      <c r="AG109" s="123">
        <v>17373.475820078329</v>
      </c>
      <c r="AH109" s="123">
        <v>5580.2702260820006</v>
      </c>
      <c r="AI109" s="123">
        <v>5774.4964216516664</v>
      </c>
      <c r="AJ109" s="123">
        <v>2106.2412690753331</v>
      </c>
      <c r="AK109" s="123">
        <v>101772.72036601733</v>
      </c>
      <c r="AL109" s="123">
        <v>7392.677354929333</v>
      </c>
      <c r="AM109" s="123">
        <v>36287.855845877995</v>
      </c>
      <c r="AN109" s="54">
        <v>5131398.7724964619</v>
      </c>
      <c r="AO109" s="54">
        <v>25797.224400824001</v>
      </c>
      <c r="AP109" s="54">
        <v>1367534.6337796689</v>
      </c>
      <c r="AQ109" s="124">
        <v>498519.008717725</v>
      </c>
      <c r="AR109" s="124">
        <v>178435.24264909999</v>
      </c>
      <c r="AS109" s="124">
        <v>84560.590575142007</v>
      </c>
      <c r="AT109" s="124">
        <v>96611.401620785997</v>
      </c>
      <c r="AU109" s="124">
        <v>509408.39021691604</v>
      </c>
      <c r="AV109" s="54">
        <v>519175.56237915094</v>
      </c>
      <c r="AW109" s="54">
        <v>2411283.0534304949</v>
      </c>
      <c r="AX109" s="124">
        <v>577296.99649584806</v>
      </c>
      <c r="AY109" s="124">
        <v>860451.34480595496</v>
      </c>
      <c r="AZ109" s="124">
        <v>350010.92882333504</v>
      </c>
      <c r="BA109" s="124">
        <v>19929.533615362001</v>
      </c>
      <c r="BB109" s="124">
        <v>16049.994978046001</v>
      </c>
      <c r="BC109" s="124">
        <v>19767.586935200001</v>
      </c>
      <c r="BD109" s="124">
        <v>449646.030394934</v>
      </c>
      <c r="BE109" s="124">
        <v>118130.637381815</v>
      </c>
      <c r="BF109" s="124">
        <v>807608.29850632302</v>
      </c>
    </row>
    <row r="110" spans="1:58" x14ac:dyDescent="0.25">
      <c r="C110" s="33"/>
      <c r="D110" s="32"/>
      <c r="K110" s="32"/>
    </row>
    <row r="111" spans="1:58" x14ac:dyDescent="0.25">
      <c r="C111" s="33"/>
      <c r="D111" s="32"/>
      <c r="K111" s="32"/>
    </row>
    <row r="112" spans="1:58" x14ac:dyDescent="0.25">
      <c r="C112" s="33"/>
      <c r="D112" s="32"/>
      <c r="K112" s="32"/>
    </row>
    <row r="113" spans="3:11" x14ac:dyDescent="0.25">
      <c r="C113" s="33"/>
      <c r="D113" s="32"/>
      <c r="K113" s="32"/>
    </row>
    <row r="114" spans="3:11" x14ac:dyDescent="0.25">
      <c r="C114" s="33"/>
      <c r="D114" s="32"/>
      <c r="K114" s="32"/>
    </row>
    <row r="115" spans="3:11" x14ac:dyDescent="0.25">
      <c r="C115" s="33"/>
      <c r="D115" s="32"/>
      <c r="K115" s="32"/>
    </row>
    <row r="116" spans="3:11" x14ac:dyDescent="0.25">
      <c r="C116" s="33"/>
      <c r="D116" s="32"/>
      <c r="K116" s="32"/>
    </row>
    <row r="117" spans="3:11" x14ac:dyDescent="0.25">
      <c r="C117" s="33"/>
      <c r="D117" s="32"/>
      <c r="K117" s="32"/>
    </row>
    <row r="118" spans="3:11" x14ac:dyDescent="0.25">
      <c r="C118" s="33"/>
      <c r="D118" s="32"/>
      <c r="K118" s="32"/>
    </row>
    <row r="119" spans="3:11" x14ac:dyDescent="0.25">
      <c r="C119" s="33"/>
      <c r="D119" s="32"/>
      <c r="K119" s="32"/>
    </row>
    <row r="120" spans="3:11" x14ac:dyDescent="0.25">
      <c r="C120" s="33"/>
      <c r="D120" s="32"/>
      <c r="K120" s="32"/>
    </row>
    <row r="121" spans="3:11" x14ac:dyDescent="0.25">
      <c r="C121" s="33"/>
      <c r="D121" s="32"/>
      <c r="K121" s="32"/>
    </row>
    <row r="122" spans="3:11" x14ac:dyDescent="0.25">
      <c r="C122" s="33"/>
      <c r="D122" s="32"/>
      <c r="K122" s="32"/>
    </row>
    <row r="123" spans="3:11" x14ac:dyDescent="0.25">
      <c r="C123" s="33"/>
      <c r="D123" s="32"/>
      <c r="K123" s="32"/>
    </row>
    <row r="124" spans="3:11" x14ac:dyDescent="0.25">
      <c r="C124" s="33"/>
      <c r="D124" s="32"/>
      <c r="K124" s="32"/>
    </row>
    <row r="125" spans="3:11" x14ac:dyDescent="0.25">
      <c r="C125" s="33"/>
      <c r="D125" s="32"/>
      <c r="K125" s="32"/>
    </row>
    <row r="126" spans="3:11" x14ac:dyDescent="0.25">
      <c r="C126" s="33"/>
      <c r="D126" s="32"/>
      <c r="K126" s="32"/>
    </row>
    <row r="127" spans="3:11" x14ac:dyDescent="0.25">
      <c r="C127" s="33"/>
      <c r="D127" s="32"/>
      <c r="K127" s="32"/>
    </row>
    <row r="128" spans="3:11" x14ac:dyDescent="0.25">
      <c r="C128" s="33"/>
      <c r="D128" s="32"/>
      <c r="K128" s="32"/>
    </row>
    <row r="129" spans="3:11" x14ac:dyDescent="0.25">
      <c r="C129" s="33"/>
      <c r="D129" s="32"/>
      <c r="K129" s="32"/>
    </row>
    <row r="130" spans="3:11" x14ac:dyDescent="0.25">
      <c r="C130" s="33"/>
      <c r="D130" s="32"/>
      <c r="K130" s="32"/>
    </row>
    <row r="131" spans="3:11" x14ac:dyDescent="0.25">
      <c r="C131" s="33"/>
      <c r="D131" s="32"/>
      <c r="K131" s="32"/>
    </row>
    <row r="132" spans="3:11" x14ac:dyDescent="0.25">
      <c r="C132" s="33"/>
      <c r="D132" s="32"/>
      <c r="K132" s="32"/>
    </row>
    <row r="133" spans="3:11" x14ac:dyDescent="0.25">
      <c r="C133" s="33"/>
      <c r="D133" s="32"/>
      <c r="K133" s="32"/>
    </row>
    <row r="134" spans="3:11" x14ac:dyDescent="0.25">
      <c r="C134" s="33"/>
      <c r="D134" s="32"/>
      <c r="K134" s="32"/>
    </row>
    <row r="135" spans="3:11" x14ac:dyDescent="0.25">
      <c r="C135" s="33"/>
      <c r="D135" s="32"/>
      <c r="K135" s="32"/>
    </row>
    <row r="136" spans="3:11" x14ac:dyDescent="0.25">
      <c r="C136" s="33"/>
      <c r="D136" s="32"/>
      <c r="K136" s="32"/>
    </row>
    <row r="137" spans="3:11" x14ac:dyDescent="0.25">
      <c r="C137" s="33"/>
      <c r="D137" s="32"/>
      <c r="K137" s="32"/>
    </row>
    <row r="138" spans="3:11" x14ac:dyDescent="0.25">
      <c r="C138" s="33"/>
      <c r="D138" s="32"/>
      <c r="K138" s="32"/>
    </row>
    <row r="139" spans="3:11" x14ac:dyDescent="0.25">
      <c r="C139" s="33"/>
      <c r="D139" s="32"/>
      <c r="K139" s="32"/>
    </row>
    <row r="140" spans="3:11" x14ac:dyDescent="0.25">
      <c r="C140" s="33"/>
      <c r="D140" s="32"/>
      <c r="K140" s="32"/>
    </row>
    <row r="141" spans="3:11" x14ac:dyDescent="0.25">
      <c r="C141" s="33"/>
      <c r="D141" s="32"/>
      <c r="K141" s="32"/>
    </row>
    <row r="142" spans="3:11" x14ac:dyDescent="0.25">
      <c r="C142" s="33"/>
      <c r="D142" s="32"/>
      <c r="K142" s="32"/>
    </row>
    <row r="143" spans="3:11" x14ac:dyDescent="0.25">
      <c r="C143" s="33"/>
      <c r="D143" s="32"/>
      <c r="K143" s="32"/>
    </row>
    <row r="144" spans="3:11" x14ac:dyDescent="0.25">
      <c r="C144" s="33"/>
      <c r="D144" s="32"/>
      <c r="K144" s="32"/>
    </row>
    <row r="145" spans="3:11" x14ac:dyDescent="0.25">
      <c r="C145" s="33"/>
      <c r="D145" s="32"/>
      <c r="K145" s="32"/>
    </row>
    <row r="146" spans="3:11" x14ac:dyDescent="0.25">
      <c r="C146" s="33"/>
      <c r="D146" s="32"/>
      <c r="K146" s="32"/>
    </row>
    <row r="147" spans="3:11" x14ac:dyDescent="0.25">
      <c r="C147" s="33"/>
      <c r="D147" s="32"/>
      <c r="K147" s="32"/>
    </row>
    <row r="148" spans="3:11" x14ac:dyDescent="0.25">
      <c r="C148" s="33"/>
      <c r="D148" s="32"/>
      <c r="K148" s="32"/>
    </row>
    <row r="149" spans="3:11" x14ac:dyDescent="0.25">
      <c r="C149" s="33"/>
      <c r="D149" s="32"/>
      <c r="K149" s="32"/>
    </row>
    <row r="150" spans="3:11" x14ac:dyDescent="0.25">
      <c r="C150" s="33"/>
      <c r="D150" s="32"/>
      <c r="K150" s="32"/>
    </row>
    <row r="151" spans="3:11" x14ac:dyDescent="0.25">
      <c r="C151" s="33"/>
      <c r="D151" s="32"/>
      <c r="K151" s="32"/>
    </row>
    <row r="152" spans="3:11" x14ac:dyDescent="0.25">
      <c r="C152" s="33"/>
      <c r="D152" s="32"/>
      <c r="K152" s="32"/>
    </row>
    <row r="153" spans="3:11" x14ac:dyDescent="0.25">
      <c r="C153" s="33"/>
      <c r="D153" s="32"/>
      <c r="K153" s="32"/>
    </row>
    <row r="154" spans="3:11" x14ac:dyDescent="0.25">
      <c r="C154" s="33"/>
      <c r="D154" s="32"/>
      <c r="K154" s="32"/>
    </row>
    <row r="155" spans="3:11" x14ac:dyDescent="0.25">
      <c r="C155" s="33"/>
      <c r="D155" s="32"/>
      <c r="K155" s="32"/>
    </row>
    <row r="156" spans="3:11" x14ac:dyDescent="0.25">
      <c r="C156" s="33"/>
      <c r="D156" s="32"/>
      <c r="K156" s="32"/>
    </row>
    <row r="157" spans="3:11" x14ac:dyDescent="0.25">
      <c r="C157" s="33"/>
      <c r="D157" s="32"/>
      <c r="K157" s="32"/>
    </row>
    <row r="158" spans="3:11" x14ac:dyDescent="0.25">
      <c r="C158" s="33"/>
      <c r="D158" s="32"/>
      <c r="K158" s="32"/>
    </row>
    <row r="159" spans="3:11" x14ac:dyDescent="0.25">
      <c r="C159" s="33"/>
      <c r="D159" s="32"/>
      <c r="K159" s="32"/>
    </row>
    <row r="160" spans="3:11" x14ac:dyDescent="0.25">
      <c r="C160" s="33"/>
      <c r="D160" s="32"/>
      <c r="K160" s="32"/>
    </row>
    <row r="161" spans="3:11" x14ac:dyDescent="0.25">
      <c r="C161" s="33"/>
      <c r="D161" s="32"/>
      <c r="K161" s="32"/>
    </row>
    <row r="162" spans="3:11" x14ac:dyDescent="0.25">
      <c r="C162" s="33"/>
      <c r="D162" s="32"/>
      <c r="K162" s="32"/>
    </row>
    <row r="163" spans="3:11" x14ac:dyDescent="0.25">
      <c r="C163" s="33"/>
      <c r="D163" s="32"/>
      <c r="K163" s="32"/>
    </row>
    <row r="164" spans="3:11" x14ac:dyDescent="0.25">
      <c r="C164" s="33"/>
      <c r="D164" s="32"/>
      <c r="K164" s="32"/>
    </row>
    <row r="165" spans="3:11" x14ac:dyDescent="0.25">
      <c r="C165" s="33"/>
      <c r="D165" s="32"/>
      <c r="K165" s="32"/>
    </row>
    <row r="166" spans="3:11" x14ac:dyDescent="0.25">
      <c r="C166" s="33"/>
      <c r="D166" s="32"/>
      <c r="K166" s="32"/>
    </row>
    <row r="167" spans="3:11" x14ac:dyDescent="0.25">
      <c r="C167" s="33"/>
      <c r="D167" s="32"/>
      <c r="K167" s="32"/>
    </row>
    <row r="168" spans="3:11" x14ac:dyDescent="0.25">
      <c r="C168" s="33"/>
      <c r="D168" s="32"/>
      <c r="K168" s="32"/>
    </row>
    <row r="169" spans="3:11" x14ac:dyDescent="0.25">
      <c r="C169" s="33"/>
      <c r="D169" s="32"/>
      <c r="K169" s="32"/>
    </row>
    <row r="170" spans="3:11" x14ac:dyDescent="0.25">
      <c r="C170" s="33"/>
      <c r="D170" s="32"/>
      <c r="K170" s="32"/>
    </row>
    <row r="171" spans="3:11" x14ac:dyDescent="0.25">
      <c r="C171" s="33"/>
      <c r="D171" s="32"/>
      <c r="K171" s="32"/>
    </row>
    <row r="172" spans="3:11" x14ac:dyDescent="0.25">
      <c r="C172" s="33"/>
      <c r="D172" s="32"/>
      <c r="K172" s="32"/>
    </row>
    <row r="173" spans="3:11" x14ac:dyDescent="0.25">
      <c r="C173" s="33"/>
      <c r="D173" s="32"/>
      <c r="K173" s="32"/>
    </row>
    <row r="174" spans="3:11" x14ac:dyDescent="0.25">
      <c r="C174" s="33"/>
      <c r="D174" s="32"/>
      <c r="K174" s="32"/>
    </row>
    <row r="175" spans="3:11" x14ac:dyDescent="0.25">
      <c r="C175" s="33"/>
      <c r="D175" s="32"/>
      <c r="K175" s="32"/>
    </row>
    <row r="176" spans="3:11" x14ac:dyDescent="0.25">
      <c r="C176" s="33"/>
      <c r="D176" s="32"/>
      <c r="K176" s="32"/>
    </row>
    <row r="177" spans="3:11" x14ac:dyDescent="0.25">
      <c r="C177" s="33"/>
      <c r="D177" s="32"/>
      <c r="K177" s="32"/>
    </row>
    <row r="178" spans="3:11" x14ac:dyDescent="0.25">
      <c r="C178" s="33"/>
      <c r="D178" s="32"/>
      <c r="K178" s="32"/>
    </row>
    <row r="179" spans="3:11" x14ac:dyDescent="0.25">
      <c r="C179" s="33"/>
      <c r="D179" s="32"/>
      <c r="K179" s="32"/>
    </row>
    <row r="180" spans="3:11" x14ac:dyDescent="0.25">
      <c r="C180" s="33"/>
      <c r="D180" s="32"/>
      <c r="K180" s="32"/>
    </row>
    <row r="181" spans="3:11" x14ac:dyDescent="0.25">
      <c r="C181" s="33"/>
      <c r="D181" s="32"/>
      <c r="K181" s="32"/>
    </row>
    <row r="182" spans="3:11" x14ac:dyDescent="0.25">
      <c r="C182" s="33"/>
      <c r="D182" s="32"/>
      <c r="K182" s="32"/>
    </row>
    <row r="183" spans="3:11" x14ac:dyDescent="0.25">
      <c r="C183" s="33"/>
      <c r="D183" s="32"/>
      <c r="K183" s="32"/>
    </row>
    <row r="184" spans="3:11" x14ac:dyDescent="0.25">
      <c r="C184" s="33"/>
      <c r="D184" s="32"/>
      <c r="K184" s="32"/>
    </row>
  </sheetData>
  <mergeCells count="19">
    <mergeCell ref="U9:AL9"/>
    <mergeCell ref="U10:U11"/>
    <mergeCell ref="V10:V11"/>
    <mergeCell ref="W10:AB10"/>
    <mergeCell ref="AC10:AC11"/>
    <mergeCell ref="AD10:AL10"/>
    <mergeCell ref="A9:A11"/>
    <mergeCell ref="B9:S9"/>
    <mergeCell ref="B10:B11"/>
    <mergeCell ref="C10:C11"/>
    <mergeCell ref="D10:I10"/>
    <mergeCell ref="J10:J11"/>
    <mergeCell ref="K10:S10"/>
    <mergeCell ref="AO10:AO11"/>
    <mergeCell ref="AP10:AU10"/>
    <mergeCell ref="AV10:AV11"/>
    <mergeCell ref="AW10:BE10"/>
    <mergeCell ref="AN9:BF9"/>
    <mergeCell ref="AN10:AN11"/>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184"/>
  <sheetViews>
    <sheetView zoomScaleNormal="100" workbookViewId="0">
      <pane xSplit="1" ySplit="11" topLeftCell="B102" activePane="bottomRight" state="frozen"/>
      <selection activeCell="I13" sqref="A1:XFD1048576"/>
      <selection pane="topRight" activeCell="I13" sqref="A1:XFD1048576"/>
      <selection pane="bottomLeft" activeCell="I13" sqref="A1:XFD1048576"/>
      <selection pane="bottomRight" activeCell="E103" sqref="E103"/>
    </sheetView>
  </sheetViews>
  <sheetFormatPr baseColWidth="10" defaultColWidth="11.44140625" defaultRowHeight="13.2" x14ac:dyDescent="0.25"/>
  <cols>
    <col min="1" max="1" width="14.5546875" style="33" bestFit="1" customWidth="1"/>
    <col min="2" max="2" width="10.6640625" style="33" customWidth="1"/>
    <col min="3" max="3" width="12.44140625" style="32" customWidth="1"/>
    <col min="4" max="4" width="9.109375" style="33" bestFit="1" customWidth="1"/>
    <col min="5" max="5" width="12.44140625" style="33" customWidth="1"/>
    <col min="6" max="6" width="14" style="33" customWidth="1"/>
    <col min="7" max="7" width="14.88671875" style="33" customWidth="1"/>
    <col min="8" max="8" width="12.44140625" style="33" customWidth="1"/>
    <col min="9" max="9" width="10.44140625" style="33" bestFit="1" customWidth="1"/>
    <col min="10" max="10" width="12.44140625" style="33" customWidth="1"/>
    <col min="11" max="11" width="9.109375" style="33" bestFit="1" customWidth="1"/>
    <col min="12" max="12" width="12.109375" style="33" customWidth="1"/>
    <col min="13" max="13" width="12" style="33" customWidth="1"/>
    <col min="14" max="14" width="12.5546875" style="33" customWidth="1"/>
    <col min="15" max="15" width="14" style="33" customWidth="1"/>
    <col min="16" max="16" width="11.44140625" style="33"/>
    <col min="17" max="17" width="12.33203125" style="33" customWidth="1"/>
    <col min="18" max="18" width="16.109375" style="33" customWidth="1"/>
    <col min="19" max="19" width="10.33203125" style="33" bestFit="1" customWidth="1"/>
    <col min="20" max="20" width="15.88671875" style="33" customWidth="1"/>
    <col min="21" max="22" width="12.44140625" style="33" customWidth="1"/>
    <col min="23" max="23" width="11.44140625" style="33"/>
    <col min="24" max="24" width="12.33203125" style="33" customWidth="1"/>
    <col min="25" max="25" width="11.44140625" style="33"/>
    <col min="26" max="26" width="13.33203125" style="33" customWidth="1"/>
    <col min="27" max="27" width="11.44140625" style="33"/>
    <col min="28" max="29" width="11.5546875" style="33" bestFit="1" customWidth="1"/>
    <col min="30" max="30" width="11.44140625" style="33"/>
    <col min="31" max="31" width="13.33203125" style="33" customWidth="1"/>
    <col min="32" max="32" width="11.44140625" style="33"/>
    <col min="33" max="33" width="13.33203125" style="33" customWidth="1"/>
    <col min="34" max="34" width="14.33203125" style="33" customWidth="1"/>
    <col min="35" max="35" width="11.44140625" style="33"/>
    <col min="36" max="36" width="12.33203125" style="33" customWidth="1"/>
    <col min="37" max="37" width="12.6640625" style="33" customWidth="1"/>
    <col min="38" max="38" width="12.5546875" style="33" customWidth="1"/>
    <col min="39" max="39" width="16.44140625" style="33" customWidth="1"/>
    <col min="40" max="42" width="11.44140625" style="33"/>
    <col min="43" max="43" width="12.88671875" style="33" customWidth="1"/>
    <col min="44" max="44" width="13.33203125" style="33" customWidth="1"/>
    <col min="45" max="45" width="13.88671875" style="33" customWidth="1"/>
    <col min="46" max="47" width="11.44140625" style="33"/>
    <col min="48" max="48" width="12.109375" style="33" customWidth="1"/>
    <col min="49" max="49" width="11.44140625" style="33"/>
    <col min="50" max="50" width="13.5546875" style="33" customWidth="1"/>
    <col min="51" max="51" width="14.44140625" style="33" customWidth="1"/>
    <col min="52" max="52" width="11.44140625" style="33"/>
    <col min="53" max="53" width="13.88671875" style="33" customWidth="1"/>
    <col min="54" max="54" width="12.33203125" style="33" customWidth="1"/>
    <col min="55" max="55" width="11.88671875" style="33" customWidth="1"/>
    <col min="56" max="56" width="12.33203125" style="33" customWidth="1"/>
    <col min="57" max="57" width="11.44140625" style="33"/>
    <col min="58" max="58" width="16.44140625" style="33" customWidth="1"/>
    <col min="59" max="16384" width="11.44140625" style="33"/>
  </cols>
  <sheetData>
    <row r="1" spans="1:58" x14ac:dyDescent="0.25">
      <c r="A1" s="9" t="s">
        <v>10</v>
      </c>
      <c r="B1" s="48" t="s">
        <v>71</v>
      </c>
      <c r="C1" s="49"/>
      <c r="D1" s="49"/>
      <c r="E1" s="49"/>
      <c r="V1" s="9"/>
    </row>
    <row r="2" spans="1:58" x14ac:dyDescent="0.25">
      <c r="A2" s="8" t="s">
        <v>14</v>
      </c>
      <c r="B2" s="8" t="s">
        <v>60</v>
      </c>
      <c r="C2" s="33"/>
      <c r="V2" s="8"/>
    </row>
    <row r="3" spans="1:58" x14ac:dyDescent="0.25">
      <c r="A3" s="8" t="s">
        <v>11</v>
      </c>
      <c r="B3" s="8" t="s">
        <v>12</v>
      </c>
      <c r="C3" s="33"/>
      <c r="V3" s="8"/>
    </row>
    <row r="4" spans="1:58" x14ac:dyDescent="0.25">
      <c r="A4" s="8" t="s">
        <v>13</v>
      </c>
      <c r="B4" s="50" t="s">
        <v>68</v>
      </c>
      <c r="C4" s="33"/>
      <c r="V4" s="8"/>
    </row>
    <row r="5" spans="1:58" s="31" customFormat="1" x14ac:dyDescent="0.25">
      <c r="A5" s="30" t="s">
        <v>27</v>
      </c>
      <c r="B5" s="30" t="s">
        <v>30</v>
      </c>
      <c r="R5" s="33"/>
      <c r="S5" s="33"/>
      <c r="T5" s="33"/>
      <c r="U5" s="33"/>
      <c r="V5" s="30"/>
    </row>
    <row r="6" spans="1:58" x14ac:dyDescent="0.25">
      <c r="A6" s="8" t="s">
        <v>28</v>
      </c>
      <c r="B6" s="8" t="s">
        <v>128</v>
      </c>
      <c r="C6" s="33"/>
      <c r="V6" s="8"/>
    </row>
    <row r="7" spans="1:58" x14ac:dyDescent="0.25">
      <c r="A7" s="51" t="s">
        <v>50</v>
      </c>
      <c r="B7" s="51" t="s">
        <v>133</v>
      </c>
      <c r="C7" s="65"/>
      <c r="D7" s="52"/>
      <c r="E7" s="48"/>
      <c r="F7" s="50"/>
      <c r="G7" s="49"/>
      <c r="H7" s="49"/>
      <c r="I7" s="49"/>
      <c r="J7" s="49"/>
      <c r="K7" s="49"/>
      <c r="L7" s="49"/>
      <c r="M7" s="49"/>
      <c r="V7" s="8"/>
    </row>
    <row r="8" spans="1:58" x14ac:dyDescent="0.25">
      <c r="A8" s="150" t="s">
        <v>69</v>
      </c>
      <c r="B8" s="150" t="s">
        <v>126</v>
      </c>
      <c r="C8" s="65"/>
      <c r="D8" s="151"/>
      <c r="E8" s="152"/>
      <c r="F8" s="153"/>
      <c r="G8" s="154"/>
      <c r="H8" s="154"/>
      <c r="I8" s="154"/>
      <c r="J8" s="154"/>
      <c r="K8" s="154"/>
      <c r="L8" s="154"/>
      <c r="M8" s="154"/>
      <c r="V8" s="8"/>
    </row>
    <row r="9" spans="1:58" ht="15" customHeight="1" x14ac:dyDescent="0.25">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2"/>
      <c r="AM9" s="138"/>
      <c r="AN9" s="206" t="s">
        <v>66</v>
      </c>
      <c r="AO9" s="207"/>
      <c r="AP9" s="207"/>
      <c r="AQ9" s="207"/>
      <c r="AR9" s="207"/>
      <c r="AS9" s="207"/>
      <c r="AT9" s="207"/>
      <c r="AU9" s="207"/>
      <c r="AV9" s="207"/>
      <c r="AW9" s="207"/>
      <c r="AX9" s="207"/>
      <c r="AY9" s="207"/>
      <c r="AZ9" s="207"/>
      <c r="BA9" s="207"/>
      <c r="BB9" s="207"/>
      <c r="BC9" s="207"/>
      <c r="BD9" s="207"/>
      <c r="BE9" s="208"/>
      <c r="BF9" s="147"/>
    </row>
    <row r="10" spans="1:58" s="34" customFormat="1" ht="24"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120</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36" t="s">
        <v>120</v>
      </c>
    </row>
    <row r="11" spans="1:58" s="35" customFormat="1" ht="95.25" customHeight="1" x14ac:dyDescent="0.3">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5">
      <c r="A12" s="37" t="s">
        <v>138</v>
      </c>
      <c r="B12" s="60">
        <v>28061.972045186001</v>
      </c>
      <c r="C12" s="76">
        <v>120.812469479</v>
      </c>
      <c r="D12" s="76">
        <v>8998.3827545540007</v>
      </c>
      <c r="E12" s="61">
        <v>1445.956516659</v>
      </c>
      <c r="F12" s="62">
        <v>1118.4955893240001</v>
      </c>
      <c r="G12" s="62">
        <v>1156.742280274</v>
      </c>
      <c r="H12" s="62">
        <v>795.28580672700002</v>
      </c>
      <c r="I12" s="63">
        <v>4481.9025615700002</v>
      </c>
      <c r="J12" s="76">
        <v>8993.4931508110003</v>
      </c>
      <c r="K12" s="76">
        <v>9339.8215084969997</v>
      </c>
      <c r="L12" s="61">
        <v>2791.2994176560001</v>
      </c>
      <c r="M12" s="62">
        <v>2663.6100241180002</v>
      </c>
      <c r="N12" s="62">
        <v>313.06643862499999</v>
      </c>
      <c r="O12" s="62">
        <v>406.65222346500002</v>
      </c>
      <c r="P12" s="62">
        <v>328.09838365299998</v>
      </c>
      <c r="Q12" s="62">
        <v>348.52877540899999</v>
      </c>
      <c r="R12" s="62">
        <v>2216.549210742</v>
      </c>
      <c r="S12" s="63">
        <v>272.01703482900001</v>
      </c>
      <c r="T12" s="64">
        <v>609.46216184499997</v>
      </c>
      <c r="U12" s="53">
        <v>28709.837139124666</v>
      </c>
      <c r="V12" s="53">
        <v>167.88816574866667</v>
      </c>
      <c r="W12" s="53">
        <v>8939.6378869716664</v>
      </c>
      <c r="X12" s="123">
        <v>1558.2874802026665</v>
      </c>
      <c r="Y12" s="123">
        <v>1215.0263878893334</v>
      </c>
      <c r="Z12" s="123">
        <v>1123.4249166386667</v>
      </c>
      <c r="AA12" s="123">
        <v>561.35892368199995</v>
      </c>
      <c r="AB12" s="123">
        <v>4481.5401785590002</v>
      </c>
      <c r="AC12" s="53">
        <v>9215.7521580110024</v>
      </c>
      <c r="AD12" s="53">
        <v>9729.9441628479999</v>
      </c>
      <c r="AE12" s="123">
        <v>2979.9336834103328</v>
      </c>
      <c r="AF12" s="123">
        <v>2727.9969541589999</v>
      </c>
      <c r="AG12" s="123">
        <v>342.51359222299999</v>
      </c>
      <c r="AH12" s="123">
        <v>417.28963711599999</v>
      </c>
      <c r="AI12" s="123">
        <v>352.58624127466663</v>
      </c>
      <c r="AJ12" s="123">
        <v>263.78197508666671</v>
      </c>
      <c r="AK12" s="123">
        <v>2345.2421217086667</v>
      </c>
      <c r="AL12" s="123">
        <v>300.59995786966664</v>
      </c>
      <c r="AM12" s="123">
        <v>656.6147655453334</v>
      </c>
      <c r="AN12" s="54">
        <v>185353.29355551899</v>
      </c>
      <c r="AO12" s="54">
        <v>1203.2189440739999</v>
      </c>
      <c r="AP12" s="54">
        <v>49662.145474888996</v>
      </c>
      <c r="AQ12" s="124">
        <v>12502.809779969</v>
      </c>
      <c r="AR12" s="124">
        <v>8127.0754200850006</v>
      </c>
      <c r="AS12" s="124">
        <v>4697.164404831</v>
      </c>
      <c r="AT12" s="124">
        <v>1596.4045532350001</v>
      </c>
      <c r="AU12" s="124">
        <v>22738.691316769</v>
      </c>
      <c r="AV12" s="54">
        <v>43471.779019950001</v>
      </c>
      <c r="AW12" s="54">
        <v>81458.357195690987</v>
      </c>
      <c r="AX12" s="124">
        <v>26725.030166875</v>
      </c>
      <c r="AY12" s="124">
        <v>21444.615584924999</v>
      </c>
      <c r="AZ12" s="124">
        <v>5405.51002952</v>
      </c>
      <c r="BA12" s="124">
        <v>2167.6696149180002</v>
      </c>
      <c r="BB12" s="124">
        <v>3050.7468249169997</v>
      </c>
      <c r="BC12" s="124">
        <v>1853.8034838419999</v>
      </c>
      <c r="BD12" s="124">
        <v>17874.503339641</v>
      </c>
      <c r="BE12" s="124">
        <v>2936.4781510530001</v>
      </c>
      <c r="BF12" s="124">
        <v>9557.7929209149988</v>
      </c>
    </row>
    <row r="13" spans="1:58" s="29" customFormat="1" x14ac:dyDescent="0.25">
      <c r="A13" s="37" t="s">
        <v>139</v>
      </c>
      <c r="B13" s="60">
        <v>29096.169282532999</v>
      </c>
      <c r="C13" s="76">
        <v>142.28661137200001</v>
      </c>
      <c r="D13" s="76">
        <v>9343.1042402579988</v>
      </c>
      <c r="E13" s="61">
        <v>1607.989634197</v>
      </c>
      <c r="F13" s="62">
        <v>1148.181591628</v>
      </c>
      <c r="G13" s="62">
        <v>1303.6766440829999</v>
      </c>
      <c r="H13" s="62">
        <v>596.88436025999999</v>
      </c>
      <c r="I13" s="63">
        <v>4686.37201009</v>
      </c>
      <c r="J13" s="76">
        <v>9339.1982417140007</v>
      </c>
      <c r="K13" s="76">
        <v>9609.0836772790008</v>
      </c>
      <c r="L13" s="61">
        <v>2749.9794167499999</v>
      </c>
      <c r="M13" s="62">
        <v>2630.2692937800002</v>
      </c>
      <c r="N13" s="62">
        <v>378.10431527600002</v>
      </c>
      <c r="O13" s="62">
        <v>456.93351092699999</v>
      </c>
      <c r="P13" s="62">
        <v>350.90531708700001</v>
      </c>
      <c r="Q13" s="62">
        <v>266.63615965399998</v>
      </c>
      <c r="R13" s="62">
        <v>2464.4635125310001</v>
      </c>
      <c r="S13" s="63">
        <v>311.79215127399999</v>
      </c>
      <c r="T13" s="64">
        <v>662.49651190999998</v>
      </c>
      <c r="U13" s="53">
        <v>29653.737433644332</v>
      </c>
      <c r="V13" s="53">
        <v>152.59322068133335</v>
      </c>
      <c r="W13" s="53">
        <v>9353.0902914463331</v>
      </c>
      <c r="X13" s="123">
        <v>1672.8129993726668</v>
      </c>
      <c r="Y13" s="123">
        <v>1219.3499522603333</v>
      </c>
      <c r="Z13" s="123">
        <v>1172.2245553343334</v>
      </c>
      <c r="AA13" s="123">
        <v>611.73883038299994</v>
      </c>
      <c r="AB13" s="123">
        <v>4676.9639540960006</v>
      </c>
      <c r="AC13" s="53">
        <v>9331.784815594001</v>
      </c>
      <c r="AD13" s="53">
        <v>10045.527979539</v>
      </c>
      <c r="AE13" s="123">
        <v>2992.3443323659999</v>
      </c>
      <c r="AF13" s="123">
        <v>2827.2882481329998</v>
      </c>
      <c r="AG13" s="123">
        <v>404.40701280466664</v>
      </c>
      <c r="AH13" s="123">
        <v>449.85151026533339</v>
      </c>
      <c r="AI13" s="123">
        <v>360.365819703</v>
      </c>
      <c r="AJ13" s="123">
        <v>286.2017824626667</v>
      </c>
      <c r="AK13" s="123">
        <v>2453.436440541333</v>
      </c>
      <c r="AL13" s="123">
        <v>271.63283326300001</v>
      </c>
      <c r="AM13" s="123">
        <v>770.7411263836666</v>
      </c>
      <c r="AN13" s="54">
        <v>202988.03695723199</v>
      </c>
      <c r="AO13" s="54">
        <v>1109.2213105349999</v>
      </c>
      <c r="AP13" s="54">
        <v>54584.944076331994</v>
      </c>
      <c r="AQ13" s="124">
        <v>13775.522771438998</v>
      </c>
      <c r="AR13" s="124">
        <v>8656.9244145339999</v>
      </c>
      <c r="AS13" s="124">
        <v>5473.878610187</v>
      </c>
      <c r="AT13" s="124">
        <v>1865.6288657079999</v>
      </c>
      <c r="AU13" s="124">
        <v>24812.989414464002</v>
      </c>
      <c r="AV13" s="54">
        <v>48318.171448888999</v>
      </c>
      <c r="AW13" s="54">
        <v>87143.270405018004</v>
      </c>
      <c r="AX13" s="124">
        <v>26551.389737133999</v>
      </c>
      <c r="AY13" s="124">
        <v>22853.512650097</v>
      </c>
      <c r="AZ13" s="124">
        <v>6865.426905366</v>
      </c>
      <c r="BA13" s="124">
        <v>2442.7792401380002</v>
      </c>
      <c r="BB13" s="124">
        <v>3063.4891039239997</v>
      </c>
      <c r="BC13" s="124">
        <v>2173.7119230399999</v>
      </c>
      <c r="BD13" s="124">
        <v>19880.462126440001</v>
      </c>
      <c r="BE13" s="124">
        <v>3312.4987188790001</v>
      </c>
      <c r="BF13" s="124">
        <v>11832.429716458</v>
      </c>
    </row>
    <row r="14" spans="1:58" s="29" customFormat="1" x14ac:dyDescent="0.25">
      <c r="A14" s="37" t="s">
        <v>140</v>
      </c>
      <c r="B14" s="60">
        <v>30065.907709025996</v>
      </c>
      <c r="C14" s="76">
        <v>83.732846194000004</v>
      </c>
      <c r="D14" s="76">
        <v>9519.7284513230006</v>
      </c>
      <c r="E14" s="61">
        <v>1673.3833816490001</v>
      </c>
      <c r="F14" s="62">
        <v>1231.513849206</v>
      </c>
      <c r="G14" s="62">
        <v>1177.942091849</v>
      </c>
      <c r="H14" s="62">
        <v>758.659434035</v>
      </c>
      <c r="I14" s="63">
        <v>4678.2296945839998</v>
      </c>
      <c r="J14" s="76">
        <v>9805.8045813169992</v>
      </c>
      <c r="K14" s="76">
        <v>9964.1543302810005</v>
      </c>
      <c r="L14" s="61">
        <v>2936.1480489360001</v>
      </c>
      <c r="M14" s="62">
        <v>2843.2813125480002</v>
      </c>
      <c r="N14" s="62">
        <v>387.97051076899999</v>
      </c>
      <c r="O14" s="62">
        <v>488.98589460699998</v>
      </c>
      <c r="P14" s="62">
        <v>377.83028205400001</v>
      </c>
      <c r="Q14" s="62">
        <v>282.53650609499999</v>
      </c>
      <c r="R14" s="62">
        <v>2229.5619571819998</v>
      </c>
      <c r="S14" s="63">
        <v>417.83981808999999</v>
      </c>
      <c r="T14" s="64">
        <v>692.48749991099999</v>
      </c>
      <c r="U14" s="53">
        <v>29859.865259337006</v>
      </c>
      <c r="V14" s="53">
        <v>97.304726074333345</v>
      </c>
      <c r="W14" s="53">
        <v>9443.994123178667</v>
      </c>
      <c r="X14" s="123">
        <v>1654.8897817460002</v>
      </c>
      <c r="Y14" s="123">
        <v>1249.5461220739999</v>
      </c>
      <c r="Z14" s="123">
        <v>1110.0895761793333</v>
      </c>
      <c r="AA14" s="123">
        <v>729.82943992333333</v>
      </c>
      <c r="AB14" s="123">
        <v>4699.6392032559997</v>
      </c>
      <c r="AC14" s="53">
        <v>9451.0561751760015</v>
      </c>
      <c r="AD14" s="53">
        <v>10027.068228781667</v>
      </c>
      <c r="AE14" s="123">
        <v>2929.9561275609999</v>
      </c>
      <c r="AF14" s="123">
        <v>2712.7380211433333</v>
      </c>
      <c r="AG14" s="123">
        <v>347.59597428300003</v>
      </c>
      <c r="AH14" s="123">
        <v>489.1700429346667</v>
      </c>
      <c r="AI14" s="123">
        <v>396.73895706833332</v>
      </c>
      <c r="AJ14" s="123">
        <v>274.23892113233336</v>
      </c>
      <c r="AK14" s="123">
        <v>2481.8002822386666</v>
      </c>
      <c r="AL14" s="123">
        <v>394.82990242033333</v>
      </c>
      <c r="AM14" s="123">
        <v>840.44200612633324</v>
      </c>
      <c r="AN14" s="54">
        <v>196451.40607068798</v>
      </c>
      <c r="AO14" s="54">
        <v>559.44285600299997</v>
      </c>
      <c r="AP14" s="54">
        <v>53635.432230551</v>
      </c>
      <c r="AQ14" s="124">
        <v>14014.121989318999</v>
      </c>
      <c r="AR14" s="124">
        <v>8494.6204246289999</v>
      </c>
      <c r="AS14" s="124">
        <v>4532.1079473929994</v>
      </c>
      <c r="AT14" s="124">
        <v>2213.4007152100003</v>
      </c>
      <c r="AU14" s="124">
        <v>24381.181153999998</v>
      </c>
      <c r="AV14" s="54">
        <v>46422.197247428005</v>
      </c>
      <c r="AW14" s="54">
        <v>82215.709677316016</v>
      </c>
      <c r="AX14" s="124">
        <v>26147.586728720002</v>
      </c>
      <c r="AY14" s="124">
        <v>23175.765412951001</v>
      </c>
      <c r="AZ14" s="124">
        <v>5427.7676356450002</v>
      </c>
      <c r="BA14" s="124">
        <v>2388.197928134</v>
      </c>
      <c r="BB14" s="124">
        <v>2178.072872233</v>
      </c>
      <c r="BC14" s="124">
        <v>1701.544026992</v>
      </c>
      <c r="BD14" s="124">
        <v>17618.120259294003</v>
      </c>
      <c r="BE14" s="124">
        <v>3578.6548133469996</v>
      </c>
      <c r="BF14" s="124">
        <v>13618.62405939</v>
      </c>
    </row>
    <row r="15" spans="1:58" s="107" customFormat="1" x14ac:dyDescent="0.25">
      <c r="A15" s="100" t="s">
        <v>141</v>
      </c>
      <c r="B15" s="101">
        <v>30014.297146539</v>
      </c>
      <c r="C15" s="102">
        <v>116.727699556</v>
      </c>
      <c r="D15" s="102">
        <v>9556.4433745700007</v>
      </c>
      <c r="E15" s="103">
        <v>1449.250178965</v>
      </c>
      <c r="F15" s="104">
        <v>1257.105296601</v>
      </c>
      <c r="G15" s="104">
        <v>1293.2089242090001</v>
      </c>
      <c r="H15" s="104">
        <v>757.56254669199996</v>
      </c>
      <c r="I15" s="105">
        <v>4799.3164281030004</v>
      </c>
      <c r="J15" s="102">
        <v>9605.2383886019998</v>
      </c>
      <c r="K15" s="102">
        <v>10015.949132963</v>
      </c>
      <c r="L15" s="103">
        <v>3282.508765344</v>
      </c>
      <c r="M15" s="104">
        <v>2914.846432288</v>
      </c>
      <c r="N15" s="104">
        <v>374.390004965</v>
      </c>
      <c r="O15" s="104">
        <v>498.51240323899998</v>
      </c>
      <c r="P15" s="104">
        <v>381.50800807500002</v>
      </c>
      <c r="Q15" s="104">
        <v>267.80467395800002</v>
      </c>
      <c r="R15" s="104">
        <v>2036.30198122</v>
      </c>
      <c r="S15" s="105">
        <v>260.07686387400003</v>
      </c>
      <c r="T15" s="106">
        <v>719.93855084799998</v>
      </c>
      <c r="U15" s="102">
        <v>30791.801271255332</v>
      </c>
      <c r="V15" s="102">
        <v>122.23109813366666</v>
      </c>
      <c r="W15" s="102">
        <v>9605.8638345516665</v>
      </c>
      <c r="X15" s="122">
        <v>1576.1482589436666</v>
      </c>
      <c r="Y15" s="122">
        <v>1269.5383221593333</v>
      </c>
      <c r="Z15" s="122">
        <v>1269.8211869650002</v>
      </c>
      <c r="AA15" s="122">
        <v>706.10118477066669</v>
      </c>
      <c r="AB15" s="122">
        <v>4784.254881713</v>
      </c>
      <c r="AC15" s="102">
        <v>10004.576850789666</v>
      </c>
      <c r="AD15" s="102">
        <v>10235.367641437999</v>
      </c>
      <c r="AE15" s="122">
        <v>3003.0782783246668</v>
      </c>
      <c r="AF15" s="122">
        <v>2919.5503273009999</v>
      </c>
      <c r="AG15" s="122">
        <v>436.28105387799997</v>
      </c>
      <c r="AH15" s="122">
        <v>517.56811351599993</v>
      </c>
      <c r="AI15" s="122">
        <v>408.25309505199999</v>
      </c>
      <c r="AJ15" s="122">
        <v>285.44389570266662</v>
      </c>
      <c r="AK15" s="122">
        <v>2278.2881099789997</v>
      </c>
      <c r="AL15" s="122">
        <v>386.90476768466669</v>
      </c>
      <c r="AM15" s="122">
        <v>823.76184634233334</v>
      </c>
      <c r="AN15" s="102">
        <v>200138.64235183</v>
      </c>
      <c r="AO15" s="102">
        <v>777.78601468900001</v>
      </c>
      <c r="AP15" s="102">
        <v>54127.022184957001</v>
      </c>
      <c r="AQ15" s="122">
        <v>13215.387252912999</v>
      </c>
      <c r="AR15" s="122">
        <v>8558.8121233300008</v>
      </c>
      <c r="AS15" s="122">
        <v>5244.4597165679997</v>
      </c>
      <c r="AT15" s="122">
        <v>2261.5541765899998</v>
      </c>
      <c r="AU15" s="122">
        <v>24846.808915556001</v>
      </c>
      <c r="AV15" s="102">
        <v>49002.283165009001</v>
      </c>
      <c r="AW15" s="102">
        <v>82417.510110074014</v>
      </c>
      <c r="AX15" s="122">
        <v>23303.013143337001</v>
      </c>
      <c r="AY15" s="122">
        <v>23245.729588052</v>
      </c>
      <c r="AZ15" s="122">
        <v>6380.8473984569991</v>
      </c>
      <c r="BA15" s="122">
        <v>2343.452339813</v>
      </c>
      <c r="BB15" s="122">
        <v>3060.0303478159999</v>
      </c>
      <c r="BC15" s="122">
        <v>2236.4021622400001</v>
      </c>
      <c r="BD15" s="122">
        <v>18389.891566004</v>
      </c>
      <c r="BE15" s="122">
        <v>3458.1435643549999</v>
      </c>
      <c r="BF15" s="122">
        <v>13814.040877100999</v>
      </c>
    </row>
    <row r="16" spans="1:58" s="29" customFormat="1" x14ac:dyDescent="0.25">
      <c r="A16" s="37" t="s">
        <v>142</v>
      </c>
      <c r="B16" s="60">
        <v>31307.893720683001</v>
      </c>
      <c r="C16" s="76">
        <v>150.576483599</v>
      </c>
      <c r="D16" s="76">
        <v>9714.7982066679997</v>
      </c>
      <c r="E16" s="61">
        <v>1586.0819476690001</v>
      </c>
      <c r="F16" s="62">
        <v>1228.7129234609999</v>
      </c>
      <c r="G16" s="62">
        <v>1318.6407849730001</v>
      </c>
      <c r="H16" s="62">
        <v>650.01971515599996</v>
      </c>
      <c r="I16" s="63">
        <v>4931.3428354090001</v>
      </c>
      <c r="J16" s="76">
        <v>10352.748623149</v>
      </c>
      <c r="K16" s="76">
        <v>10345.279717661</v>
      </c>
      <c r="L16" s="61">
        <v>2903.7810457159999</v>
      </c>
      <c r="M16" s="62">
        <v>3084.8783869499998</v>
      </c>
      <c r="N16" s="62">
        <v>438.87651962400003</v>
      </c>
      <c r="O16" s="62">
        <v>539.23536815700004</v>
      </c>
      <c r="P16" s="62">
        <v>450.79442489199999</v>
      </c>
      <c r="Q16" s="62">
        <v>244.20369725500001</v>
      </c>
      <c r="R16" s="62">
        <v>2284.7869497659999</v>
      </c>
      <c r="S16" s="63">
        <v>398.72332530099999</v>
      </c>
      <c r="T16" s="64">
        <v>744.49068960600005</v>
      </c>
      <c r="U16" s="53">
        <v>32145.904980215</v>
      </c>
      <c r="V16" s="53">
        <v>134.39654478399999</v>
      </c>
      <c r="W16" s="53">
        <v>9983.8828611866666</v>
      </c>
      <c r="X16" s="123">
        <v>1537.3158768273333</v>
      </c>
      <c r="Y16" s="123">
        <v>1334.752800738667</v>
      </c>
      <c r="Z16" s="123">
        <v>1299.9355666776664</v>
      </c>
      <c r="AA16" s="123">
        <v>680.81321246699997</v>
      </c>
      <c r="AB16" s="123">
        <v>5131.0654044760004</v>
      </c>
      <c r="AC16" s="53">
        <v>10462.067230411334</v>
      </c>
      <c r="AD16" s="53">
        <v>10711.775201453002</v>
      </c>
      <c r="AE16" s="123">
        <v>3151.4834122986667</v>
      </c>
      <c r="AF16" s="123">
        <v>3112.4845274026666</v>
      </c>
      <c r="AG16" s="123">
        <v>501.28458672400001</v>
      </c>
      <c r="AH16" s="123">
        <v>540.92502805533331</v>
      </c>
      <c r="AI16" s="123">
        <v>396.91637790633331</v>
      </c>
      <c r="AJ16" s="123">
        <v>255.82738985800003</v>
      </c>
      <c r="AK16" s="123">
        <v>2398.9206980109998</v>
      </c>
      <c r="AL16" s="123">
        <v>353.93318119700001</v>
      </c>
      <c r="AM16" s="123">
        <v>853.78314237999996</v>
      </c>
      <c r="AN16" s="54">
        <v>206530.090722305</v>
      </c>
      <c r="AO16" s="54">
        <v>772.93789662499989</v>
      </c>
      <c r="AP16" s="54">
        <v>53897.385253132001</v>
      </c>
      <c r="AQ16" s="124">
        <v>13422.739451004001</v>
      </c>
      <c r="AR16" s="124">
        <v>9039.5547903709994</v>
      </c>
      <c r="AS16" s="124">
        <v>4667.4605207189998</v>
      </c>
      <c r="AT16" s="124">
        <v>2313.2762319799999</v>
      </c>
      <c r="AU16" s="124">
        <v>24454.354259058</v>
      </c>
      <c r="AV16" s="54">
        <v>47840.935334381</v>
      </c>
      <c r="AW16" s="54">
        <v>88542.456856884994</v>
      </c>
      <c r="AX16" s="124">
        <v>29292.406683841997</v>
      </c>
      <c r="AY16" s="124">
        <v>23231.123373661998</v>
      </c>
      <c r="AZ16" s="124">
        <v>6848.4653686599995</v>
      </c>
      <c r="BA16" s="124">
        <v>2291.0149726300001</v>
      </c>
      <c r="BB16" s="124">
        <v>3120.4510988900001</v>
      </c>
      <c r="BC16" s="124">
        <v>1814.7113700950001</v>
      </c>
      <c r="BD16" s="124">
        <v>18375.744667135001</v>
      </c>
      <c r="BE16" s="124">
        <v>3568.5393219709995</v>
      </c>
      <c r="BF16" s="124">
        <v>15476.375381282001</v>
      </c>
    </row>
    <row r="17" spans="1:58" s="29" customFormat="1" x14ac:dyDescent="0.25">
      <c r="A17" s="37" t="s">
        <v>143</v>
      </c>
      <c r="B17" s="60">
        <v>30428.388971583998</v>
      </c>
      <c r="C17" s="76">
        <v>119.113842917</v>
      </c>
      <c r="D17" s="76">
        <v>9427.0961449819988</v>
      </c>
      <c r="E17" s="61">
        <v>1795.8033205439999</v>
      </c>
      <c r="F17" s="62">
        <v>1200.1156787779998</v>
      </c>
      <c r="G17" s="62">
        <v>1015.312577693</v>
      </c>
      <c r="H17" s="62">
        <v>781.474182778</v>
      </c>
      <c r="I17" s="63">
        <v>4634.390385189</v>
      </c>
      <c r="J17" s="76">
        <v>9872.2704683110005</v>
      </c>
      <c r="K17" s="76">
        <v>10226.617199329999</v>
      </c>
      <c r="L17" s="61">
        <v>2870.0795756769999</v>
      </c>
      <c r="M17" s="62">
        <v>2914.022542102</v>
      </c>
      <c r="N17" s="62">
        <v>395.84749810699998</v>
      </c>
      <c r="O17" s="62">
        <v>545.83422652800004</v>
      </c>
      <c r="P17" s="62">
        <v>448.93309222300002</v>
      </c>
      <c r="Q17" s="62">
        <v>231.097776388</v>
      </c>
      <c r="R17" s="62">
        <v>2420.1022888450002</v>
      </c>
      <c r="S17" s="63">
        <v>400.70019946000002</v>
      </c>
      <c r="T17" s="64">
        <v>783.29131604400004</v>
      </c>
      <c r="U17" s="53">
        <v>32116.979924372336</v>
      </c>
      <c r="V17" s="53">
        <v>117.75758883233334</v>
      </c>
      <c r="W17" s="53">
        <v>9646.5770793543325</v>
      </c>
      <c r="X17" s="123">
        <v>1633.8450041403332</v>
      </c>
      <c r="Y17" s="123">
        <v>1259.4515271246667</v>
      </c>
      <c r="Z17" s="123">
        <v>1087.0142518119999</v>
      </c>
      <c r="AA17" s="123">
        <v>805.19092796533334</v>
      </c>
      <c r="AB17" s="123">
        <v>4861.0753683119992</v>
      </c>
      <c r="AC17" s="53">
        <v>10532.430336633333</v>
      </c>
      <c r="AD17" s="53">
        <v>10899.581489207998</v>
      </c>
      <c r="AE17" s="123">
        <v>3138.8569178043331</v>
      </c>
      <c r="AF17" s="123">
        <v>3094.2023432709998</v>
      </c>
      <c r="AG17" s="123">
        <v>474.51645690433332</v>
      </c>
      <c r="AH17" s="123">
        <v>518.2208783056667</v>
      </c>
      <c r="AI17" s="123">
        <v>525.38843344266672</v>
      </c>
      <c r="AJ17" s="123">
        <v>256.99252783733328</v>
      </c>
      <c r="AK17" s="123">
        <v>2493.3262710923332</v>
      </c>
      <c r="AL17" s="123">
        <v>398.07766055033335</v>
      </c>
      <c r="AM17" s="123">
        <v>920.63343034433331</v>
      </c>
      <c r="AN17" s="54">
        <v>204856.88507484097</v>
      </c>
      <c r="AO17" s="54">
        <v>655.24718448800002</v>
      </c>
      <c r="AP17" s="54">
        <v>50532.781210403999</v>
      </c>
      <c r="AQ17" s="124">
        <v>13567.486661073001</v>
      </c>
      <c r="AR17" s="124">
        <v>7648.4976740390002</v>
      </c>
      <c r="AS17" s="124">
        <v>4138.3464463700002</v>
      </c>
      <c r="AT17" s="124">
        <v>1830.9489196869999</v>
      </c>
      <c r="AU17" s="124">
        <v>23347.501509235</v>
      </c>
      <c r="AV17" s="54">
        <v>48075.840416291001</v>
      </c>
      <c r="AW17" s="54">
        <v>89871.995743510008</v>
      </c>
      <c r="AX17" s="124">
        <v>29490.903253662003</v>
      </c>
      <c r="AY17" s="124">
        <v>23622.586848088002</v>
      </c>
      <c r="AZ17" s="124">
        <v>6700.8358000509998</v>
      </c>
      <c r="BA17" s="124">
        <v>2099.8927031510002</v>
      </c>
      <c r="BB17" s="124">
        <v>3339.3601375580001</v>
      </c>
      <c r="BC17" s="124">
        <v>2027.7711985759997</v>
      </c>
      <c r="BD17" s="124">
        <v>19123.261692817003</v>
      </c>
      <c r="BE17" s="124">
        <v>3467.384109607</v>
      </c>
      <c r="BF17" s="124">
        <v>15721.020520148</v>
      </c>
    </row>
    <row r="18" spans="1:58" s="29" customFormat="1" x14ac:dyDescent="0.25">
      <c r="A18" s="37" t="s">
        <v>144</v>
      </c>
      <c r="B18" s="60">
        <v>31883.462759824004</v>
      </c>
      <c r="C18" s="76">
        <v>110.83301076399999</v>
      </c>
      <c r="D18" s="76">
        <v>9910.846441474001</v>
      </c>
      <c r="E18" s="61">
        <v>1798.9486742710001</v>
      </c>
      <c r="F18" s="62">
        <v>1195.8535533490001</v>
      </c>
      <c r="G18" s="62">
        <v>1014.416399709</v>
      </c>
      <c r="H18" s="62">
        <v>796.82099554900003</v>
      </c>
      <c r="I18" s="63">
        <v>5104.8068185960001</v>
      </c>
      <c r="J18" s="76">
        <v>10491.790240606</v>
      </c>
      <c r="K18" s="76">
        <v>10576.766112053003</v>
      </c>
      <c r="L18" s="61">
        <v>3151.1877174609999</v>
      </c>
      <c r="M18" s="62">
        <v>3157.610087302</v>
      </c>
      <c r="N18" s="62">
        <v>398.79060147600001</v>
      </c>
      <c r="O18" s="62">
        <v>465.67797983200001</v>
      </c>
      <c r="P18" s="62">
        <v>422.29468126</v>
      </c>
      <c r="Q18" s="62">
        <v>239.87407584100001</v>
      </c>
      <c r="R18" s="62">
        <v>2428.1219774370002</v>
      </c>
      <c r="S18" s="63">
        <v>313.20899144399999</v>
      </c>
      <c r="T18" s="64">
        <v>793.22695492699995</v>
      </c>
      <c r="U18" s="53">
        <v>31706.974655063997</v>
      </c>
      <c r="V18" s="53">
        <v>192.72629013766667</v>
      </c>
      <c r="W18" s="53">
        <v>9483.5127196346675</v>
      </c>
      <c r="X18" s="123">
        <v>1673.4721390093334</v>
      </c>
      <c r="Y18" s="123">
        <v>1219.1248141376666</v>
      </c>
      <c r="Z18" s="123">
        <v>1063.0930735100001</v>
      </c>
      <c r="AA18" s="123">
        <v>746.47706629366667</v>
      </c>
      <c r="AB18" s="123">
        <v>4781.3456266839994</v>
      </c>
      <c r="AC18" s="53">
        <v>10324.395926048333</v>
      </c>
      <c r="AD18" s="53">
        <v>10801.416999517331</v>
      </c>
      <c r="AE18" s="123">
        <v>3136.251902773</v>
      </c>
      <c r="AF18" s="123">
        <v>3138.0083784003332</v>
      </c>
      <c r="AG18" s="123">
        <v>468.10981583033328</v>
      </c>
      <c r="AH18" s="123">
        <v>453.90561257333337</v>
      </c>
      <c r="AI18" s="123">
        <v>451.30547259500003</v>
      </c>
      <c r="AJ18" s="123">
        <v>268.32913007766666</v>
      </c>
      <c r="AK18" s="123">
        <v>2511.3491209220001</v>
      </c>
      <c r="AL18" s="123">
        <v>374.15756634566668</v>
      </c>
      <c r="AM18" s="123">
        <v>904.92271972600008</v>
      </c>
      <c r="AN18" s="54">
        <v>204381.93325486701</v>
      </c>
      <c r="AO18" s="54">
        <v>1398.385909418</v>
      </c>
      <c r="AP18" s="54">
        <v>51346.915577581007</v>
      </c>
      <c r="AQ18" s="124">
        <v>13722.377709195998</v>
      </c>
      <c r="AR18" s="124">
        <v>8145.1853296750005</v>
      </c>
      <c r="AS18" s="124">
        <v>4002.5125605929998</v>
      </c>
      <c r="AT18" s="124">
        <v>1860.1384616099999</v>
      </c>
      <c r="AU18" s="124">
        <v>23616.701516506997</v>
      </c>
      <c r="AV18" s="54">
        <v>48436.445943521001</v>
      </c>
      <c r="AW18" s="54">
        <v>87019.460377044001</v>
      </c>
      <c r="AX18" s="124">
        <v>27464.884292723</v>
      </c>
      <c r="AY18" s="124">
        <v>23779.614352165001</v>
      </c>
      <c r="AZ18" s="124">
        <v>6898.698708033</v>
      </c>
      <c r="BA18" s="124">
        <v>2193.214814161</v>
      </c>
      <c r="BB18" s="124">
        <v>2409.2360630149997</v>
      </c>
      <c r="BC18" s="124">
        <v>2136.1620926999999</v>
      </c>
      <c r="BD18" s="124">
        <v>19183.358128489999</v>
      </c>
      <c r="BE18" s="124">
        <v>2954.2919257570002</v>
      </c>
      <c r="BF18" s="124">
        <v>16180.725447303001</v>
      </c>
    </row>
    <row r="19" spans="1:58" s="107" customFormat="1" x14ac:dyDescent="0.25">
      <c r="A19" s="100" t="s">
        <v>145</v>
      </c>
      <c r="B19" s="101">
        <v>30989.641840226999</v>
      </c>
      <c r="C19" s="102">
        <v>174.18975637899999</v>
      </c>
      <c r="D19" s="102">
        <v>9118.1634051599995</v>
      </c>
      <c r="E19" s="103">
        <v>1859.3177337239999</v>
      </c>
      <c r="F19" s="104">
        <v>1176.8133382450001</v>
      </c>
      <c r="G19" s="104">
        <v>993.10227134599995</v>
      </c>
      <c r="H19" s="104">
        <v>740.43350055300004</v>
      </c>
      <c r="I19" s="105">
        <v>4348.4965612919996</v>
      </c>
      <c r="J19" s="102">
        <v>9252.2257061729997</v>
      </c>
      <c r="K19" s="102">
        <v>11559.997500466001</v>
      </c>
      <c r="L19" s="103">
        <v>3149.8575205090001</v>
      </c>
      <c r="M19" s="104">
        <v>3335.9938757989999</v>
      </c>
      <c r="N19" s="104">
        <v>402.126219257</v>
      </c>
      <c r="O19" s="104">
        <v>433.28662802700001</v>
      </c>
      <c r="P19" s="104">
        <v>1033.2592988619999</v>
      </c>
      <c r="Q19" s="104">
        <v>269.074800262</v>
      </c>
      <c r="R19" s="104">
        <v>2585.4013746229998</v>
      </c>
      <c r="S19" s="105">
        <v>350.99778312699999</v>
      </c>
      <c r="T19" s="106">
        <v>885.06547204900005</v>
      </c>
      <c r="U19" s="102">
        <v>31704.658113258003</v>
      </c>
      <c r="V19" s="102">
        <v>153.62111762066667</v>
      </c>
      <c r="W19" s="102">
        <v>9318.4681508713329</v>
      </c>
      <c r="X19" s="122">
        <v>1754.5349776963333</v>
      </c>
      <c r="Y19" s="122">
        <v>1240.1387224726666</v>
      </c>
      <c r="Z19" s="122">
        <v>1058.6680249216668</v>
      </c>
      <c r="AA19" s="122">
        <v>598.18509680599993</v>
      </c>
      <c r="AB19" s="122">
        <v>4666.9413289746662</v>
      </c>
      <c r="AC19" s="102">
        <v>9942.4467428173321</v>
      </c>
      <c r="AD19" s="102">
        <v>11298.992771053669</v>
      </c>
      <c r="AE19" s="122">
        <v>3274.4007012903335</v>
      </c>
      <c r="AF19" s="122">
        <v>3303.0417978126666</v>
      </c>
      <c r="AG19" s="122">
        <v>426.12047558299997</v>
      </c>
      <c r="AH19" s="122">
        <v>467.70206798466666</v>
      </c>
      <c r="AI19" s="122">
        <v>607.12207088599996</v>
      </c>
      <c r="AJ19" s="122">
        <v>284.18928159900003</v>
      </c>
      <c r="AK19" s="122">
        <v>2580.4752276140002</v>
      </c>
      <c r="AL19" s="122">
        <v>355.94114828400001</v>
      </c>
      <c r="AM19" s="122">
        <v>991.12933089499995</v>
      </c>
      <c r="AN19" s="102">
        <v>204595.62690005702</v>
      </c>
      <c r="AO19" s="102">
        <v>869.84926844200004</v>
      </c>
      <c r="AP19" s="102">
        <v>48699.783521934005</v>
      </c>
      <c r="AQ19" s="122">
        <v>13110.86153002</v>
      </c>
      <c r="AR19" s="122">
        <v>7985.4192676349994</v>
      </c>
      <c r="AS19" s="122">
        <v>3695.3869509860006</v>
      </c>
      <c r="AT19" s="122">
        <v>1750.224883995</v>
      </c>
      <c r="AU19" s="122">
        <v>22157.890889298</v>
      </c>
      <c r="AV19" s="102">
        <v>45409.524370744999</v>
      </c>
      <c r="AW19" s="102">
        <v>91636.589495773995</v>
      </c>
      <c r="AX19" s="122">
        <v>28715.594892146997</v>
      </c>
      <c r="AY19" s="122">
        <v>25129.374089233002</v>
      </c>
      <c r="AZ19" s="122">
        <v>5747.1778139210001</v>
      </c>
      <c r="BA19" s="122">
        <v>2189.0770294880003</v>
      </c>
      <c r="BB19" s="122">
        <v>4158.3991539130002</v>
      </c>
      <c r="BC19" s="122">
        <v>2122.3537081150002</v>
      </c>
      <c r="BD19" s="122">
        <v>20505.663920482002</v>
      </c>
      <c r="BE19" s="122">
        <v>3068.9488884749999</v>
      </c>
      <c r="BF19" s="122">
        <v>17979.880243161999</v>
      </c>
    </row>
    <row r="20" spans="1:58" s="29" customFormat="1" x14ac:dyDescent="0.25">
      <c r="A20" s="37" t="s">
        <v>146</v>
      </c>
      <c r="B20" s="60">
        <v>32094.571309413001</v>
      </c>
      <c r="C20" s="76">
        <v>149.73482121399999</v>
      </c>
      <c r="D20" s="76">
        <v>9976.0121824439993</v>
      </c>
      <c r="E20" s="61">
        <v>1886.940649588</v>
      </c>
      <c r="F20" s="62">
        <v>1240.8574134550001</v>
      </c>
      <c r="G20" s="62">
        <v>1102.708838757</v>
      </c>
      <c r="H20" s="62">
        <v>784.91165695699999</v>
      </c>
      <c r="I20" s="63">
        <v>4960.5936236870002</v>
      </c>
      <c r="J20" s="76">
        <v>9814.1103545450005</v>
      </c>
      <c r="K20" s="76">
        <v>11288.003389349</v>
      </c>
      <c r="L20" s="61">
        <v>3272.1050416409998</v>
      </c>
      <c r="M20" s="62">
        <v>3365.2309110460001</v>
      </c>
      <c r="N20" s="62">
        <v>471.18265167999999</v>
      </c>
      <c r="O20" s="62">
        <v>354.36575443700002</v>
      </c>
      <c r="P20" s="62">
        <v>497.49993823400001</v>
      </c>
      <c r="Q20" s="62">
        <v>254.26336632300001</v>
      </c>
      <c r="R20" s="62">
        <v>2764.1391913890002</v>
      </c>
      <c r="S20" s="63">
        <v>309.216534599</v>
      </c>
      <c r="T20" s="64">
        <v>866.71056186099997</v>
      </c>
      <c r="U20" s="53">
        <v>32244.213526122334</v>
      </c>
      <c r="V20" s="53">
        <v>128.05887196666666</v>
      </c>
      <c r="W20" s="53">
        <v>9505.943954624001</v>
      </c>
      <c r="X20" s="123">
        <v>1911.7734983716666</v>
      </c>
      <c r="Y20" s="123">
        <v>1270.4620890839999</v>
      </c>
      <c r="Z20" s="123">
        <v>1012.375023012</v>
      </c>
      <c r="AA20" s="123">
        <v>686.40690894833335</v>
      </c>
      <c r="AB20" s="123">
        <v>4624.9264352079999</v>
      </c>
      <c r="AC20" s="53">
        <v>9705.2420927283329</v>
      </c>
      <c r="AD20" s="53">
        <v>11787.73323249</v>
      </c>
      <c r="AE20" s="123">
        <v>3315.5518120900001</v>
      </c>
      <c r="AF20" s="123">
        <v>3380.9455933276663</v>
      </c>
      <c r="AG20" s="123">
        <v>525.46585634333326</v>
      </c>
      <c r="AH20" s="123">
        <v>413.65133481366667</v>
      </c>
      <c r="AI20" s="123">
        <v>810.91420574333335</v>
      </c>
      <c r="AJ20" s="123">
        <v>275.26228901500002</v>
      </c>
      <c r="AK20" s="123">
        <v>2710.8362589899998</v>
      </c>
      <c r="AL20" s="123">
        <v>355.10588216699995</v>
      </c>
      <c r="AM20" s="123">
        <v>1117.2353743133333</v>
      </c>
      <c r="AN20" s="54">
        <v>210327.07985890401</v>
      </c>
      <c r="AO20" s="54">
        <v>805.08830666200004</v>
      </c>
      <c r="AP20" s="54">
        <v>53917.416276983</v>
      </c>
      <c r="AQ20" s="124">
        <v>15633.679214418</v>
      </c>
      <c r="AR20" s="124">
        <v>8201.721870374</v>
      </c>
      <c r="AS20" s="124">
        <v>4134.6351771480004</v>
      </c>
      <c r="AT20" s="124">
        <v>1871.2060738270002</v>
      </c>
      <c r="AU20" s="124">
        <v>24076.173941215999</v>
      </c>
      <c r="AV20" s="54">
        <v>44941.348982415999</v>
      </c>
      <c r="AW20" s="54">
        <v>91887.565706491005</v>
      </c>
      <c r="AX20" s="124">
        <v>28179.166009984998</v>
      </c>
      <c r="AY20" s="124">
        <v>25805.222720655001</v>
      </c>
      <c r="AZ20" s="124">
        <v>7256.5565534440002</v>
      </c>
      <c r="BA20" s="124">
        <v>1767.9636046139999</v>
      </c>
      <c r="BB20" s="124">
        <v>3730.1760133600001</v>
      </c>
      <c r="BC20" s="124">
        <v>1616.7087138500001</v>
      </c>
      <c r="BD20" s="124">
        <v>20636.458363962</v>
      </c>
      <c r="BE20" s="124">
        <v>2895.3137266210001</v>
      </c>
      <c r="BF20" s="124">
        <v>18775.660586351998</v>
      </c>
    </row>
    <row r="21" spans="1:58" s="29" customFormat="1" x14ac:dyDescent="0.25">
      <c r="A21" s="37" t="s">
        <v>147</v>
      </c>
      <c r="B21" s="60">
        <v>32323.093055098001</v>
      </c>
      <c r="C21" s="76">
        <v>119.951743987</v>
      </c>
      <c r="D21" s="76">
        <v>10315.514093559999</v>
      </c>
      <c r="E21" s="61">
        <v>1851.0934683779999</v>
      </c>
      <c r="F21" s="62">
        <v>1226.6298022660001</v>
      </c>
      <c r="G21" s="62">
        <v>1382.7500996470001</v>
      </c>
      <c r="H21" s="62">
        <v>732.84709054899997</v>
      </c>
      <c r="I21" s="63">
        <v>5122.1936327200001</v>
      </c>
      <c r="J21" s="76">
        <v>9453.7561142800005</v>
      </c>
      <c r="K21" s="76">
        <v>11519.519329525001</v>
      </c>
      <c r="L21" s="61">
        <v>3426.5618488599998</v>
      </c>
      <c r="M21" s="62">
        <v>3244.2913199479999</v>
      </c>
      <c r="N21" s="62">
        <v>458.20659349800002</v>
      </c>
      <c r="O21" s="62">
        <v>380.08410558999998</v>
      </c>
      <c r="P21" s="62">
        <v>498.39718009299997</v>
      </c>
      <c r="Q21" s="62">
        <v>287.39644758600002</v>
      </c>
      <c r="R21" s="62">
        <v>2899.0248919619999</v>
      </c>
      <c r="S21" s="63">
        <v>325.55694198800001</v>
      </c>
      <c r="T21" s="64">
        <v>914.35177374600005</v>
      </c>
      <c r="U21" s="53">
        <v>32304.961220419998</v>
      </c>
      <c r="V21" s="53">
        <v>152.19985401933334</v>
      </c>
      <c r="W21" s="53">
        <v>10111.984665327333</v>
      </c>
      <c r="X21" s="123">
        <v>1931.0558805423334</v>
      </c>
      <c r="Y21" s="123">
        <v>1313.7867608346667</v>
      </c>
      <c r="Z21" s="123">
        <v>1209.7526135586666</v>
      </c>
      <c r="AA21" s="123">
        <v>707.26797307533332</v>
      </c>
      <c r="AB21" s="123">
        <v>4950.121437316333</v>
      </c>
      <c r="AC21" s="53">
        <v>9541.143580492002</v>
      </c>
      <c r="AD21" s="53">
        <v>11465.510515113665</v>
      </c>
      <c r="AE21" s="123">
        <v>3445.8286497169997</v>
      </c>
      <c r="AF21" s="123">
        <v>3257.0191697390001</v>
      </c>
      <c r="AG21" s="123">
        <v>506.31770156233341</v>
      </c>
      <c r="AH21" s="123">
        <v>368.13942307933331</v>
      </c>
      <c r="AI21" s="123">
        <v>538.92446795566673</v>
      </c>
      <c r="AJ21" s="123">
        <v>282.18629388266669</v>
      </c>
      <c r="AK21" s="123">
        <v>2738.376251439</v>
      </c>
      <c r="AL21" s="123">
        <v>328.71855773866668</v>
      </c>
      <c r="AM21" s="123">
        <v>1034.1226054676665</v>
      </c>
      <c r="AN21" s="54">
        <v>210974.203532218</v>
      </c>
      <c r="AO21" s="54">
        <v>939.79322971299996</v>
      </c>
      <c r="AP21" s="54">
        <v>54441.116924402995</v>
      </c>
      <c r="AQ21" s="124">
        <v>14650.631217929</v>
      </c>
      <c r="AR21" s="124">
        <v>8799.5829116469995</v>
      </c>
      <c r="AS21" s="124">
        <v>4793.1094911280006</v>
      </c>
      <c r="AT21" s="124">
        <v>1586.7258048979998</v>
      </c>
      <c r="AU21" s="124">
        <v>24611.067498801</v>
      </c>
      <c r="AV21" s="54">
        <v>43299.383940233005</v>
      </c>
      <c r="AW21" s="54">
        <v>92822.611600216012</v>
      </c>
      <c r="AX21" s="124">
        <v>29515.326625718</v>
      </c>
      <c r="AY21" s="124">
        <v>25650.902317508</v>
      </c>
      <c r="AZ21" s="124">
        <v>7043.9596736550002</v>
      </c>
      <c r="BA21" s="124">
        <v>1454.6076414879999</v>
      </c>
      <c r="BB21" s="124">
        <v>3438.5158753559999</v>
      </c>
      <c r="BC21" s="124">
        <v>1710.3300291559999</v>
      </c>
      <c r="BD21" s="124">
        <v>21090.691924693001</v>
      </c>
      <c r="BE21" s="124">
        <v>2918.2775126420001</v>
      </c>
      <c r="BF21" s="124">
        <v>19471.297837653001</v>
      </c>
    </row>
    <row r="22" spans="1:58" s="29" customFormat="1" x14ac:dyDescent="0.25">
      <c r="A22" s="37" t="s">
        <v>148</v>
      </c>
      <c r="B22" s="60">
        <v>30831.993059435001</v>
      </c>
      <c r="C22" s="76">
        <v>214.599327407</v>
      </c>
      <c r="D22" s="76">
        <v>9369.5609239990008</v>
      </c>
      <c r="E22" s="61">
        <v>1820.582121163</v>
      </c>
      <c r="F22" s="62">
        <v>1096.736225826</v>
      </c>
      <c r="G22" s="62">
        <v>1237.8321583909999</v>
      </c>
      <c r="H22" s="62">
        <v>614.96478204000005</v>
      </c>
      <c r="I22" s="63">
        <v>4599.4456365790002</v>
      </c>
      <c r="J22" s="76">
        <v>8835.7484531259997</v>
      </c>
      <c r="K22" s="76">
        <v>11441.220406196</v>
      </c>
      <c r="L22" s="61">
        <v>3337.3920116889999</v>
      </c>
      <c r="M22" s="62">
        <v>3226.5550221150002</v>
      </c>
      <c r="N22" s="62">
        <v>515.68805141200005</v>
      </c>
      <c r="O22" s="62">
        <v>407.72805086400001</v>
      </c>
      <c r="P22" s="62">
        <v>598.15365000500003</v>
      </c>
      <c r="Q22" s="62">
        <v>393.29474675900002</v>
      </c>
      <c r="R22" s="62">
        <v>2627.786562497</v>
      </c>
      <c r="S22" s="63">
        <v>334.62231085500002</v>
      </c>
      <c r="T22" s="64">
        <v>970.86394870699996</v>
      </c>
      <c r="U22" s="53">
        <v>32497.297530870001</v>
      </c>
      <c r="V22" s="53">
        <v>248.16644355366665</v>
      </c>
      <c r="W22" s="53">
        <v>9856.5585470033348</v>
      </c>
      <c r="X22" s="123">
        <v>1816.3380084516666</v>
      </c>
      <c r="Y22" s="123">
        <v>1266.6075571646668</v>
      </c>
      <c r="Z22" s="123">
        <v>1232.7042114063333</v>
      </c>
      <c r="AA22" s="123">
        <v>623.79457248599999</v>
      </c>
      <c r="AB22" s="123">
        <v>4917.1141974946668</v>
      </c>
      <c r="AC22" s="53">
        <v>9295.5252275963339</v>
      </c>
      <c r="AD22" s="53">
        <v>12021.430257027334</v>
      </c>
      <c r="AE22" s="123">
        <v>3578.498257617</v>
      </c>
      <c r="AF22" s="123">
        <v>3306.9444826589993</v>
      </c>
      <c r="AG22" s="123">
        <v>549.63253190000012</v>
      </c>
      <c r="AH22" s="123">
        <v>490.37278376900002</v>
      </c>
      <c r="AI22" s="123">
        <v>570.20688088233339</v>
      </c>
      <c r="AJ22" s="123">
        <v>324.1461341706667</v>
      </c>
      <c r="AK22" s="123">
        <v>2728.4878264336667</v>
      </c>
      <c r="AL22" s="123">
        <v>473.1413595956667</v>
      </c>
      <c r="AM22" s="123">
        <v>1075.6170556893333</v>
      </c>
      <c r="AN22" s="54">
        <v>212135.38054791401</v>
      </c>
      <c r="AO22" s="54">
        <v>1669.412443983</v>
      </c>
      <c r="AP22" s="54">
        <v>54103.496725051999</v>
      </c>
      <c r="AQ22" s="124">
        <v>14887.106711820001</v>
      </c>
      <c r="AR22" s="124">
        <v>8611.0220174249989</v>
      </c>
      <c r="AS22" s="124">
        <v>4413.0552184379994</v>
      </c>
      <c r="AT22" s="124">
        <v>1667.6208393539998</v>
      </c>
      <c r="AU22" s="124">
        <v>24524.691938014999</v>
      </c>
      <c r="AV22" s="54">
        <v>42174.454229456001</v>
      </c>
      <c r="AW22" s="54">
        <v>93939.130830900001</v>
      </c>
      <c r="AX22" s="124">
        <v>29256.526477076</v>
      </c>
      <c r="AY22" s="124">
        <v>25321.059894798</v>
      </c>
      <c r="AZ22" s="124">
        <v>7919.7635573549996</v>
      </c>
      <c r="BA22" s="124">
        <v>1649.618756888</v>
      </c>
      <c r="BB22" s="124">
        <v>2982.782400694</v>
      </c>
      <c r="BC22" s="124">
        <v>1820.5525987880001</v>
      </c>
      <c r="BD22" s="124">
        <v>21254.902733545001</v>
      </c>
      <c r="BE22" s="124">
        <v>3733.9244117559997</v>
      </c>
      <c r="BF22" s="124">
        <v>20248.886318523</v>
      </c>
    </row>
    <row r="23" spans="1:58" s="107" customFormat="1" x14ac:dyDescent="0.25">
      <c r="A23" s="100" t="s">
        <v>149</v>
      </c>
      <c r="B23" s="101">
        <v>31645.665471639004</v>
      </c>
      <c r="C23" s="102">
        <v>181.51259064800001</v>
      </c>
      <c r="D23" s="102">
        <v>9627.9107211530008</v>
      </c>
      <c r="E23" s="103">
        <v>1924.994992161</v>
      </c>
      <c r="F23" s="104">
        <v>1259.1128460570001</v>
      </c>
      <c r="G23" s="104">
        <v>1037.8796207170001</v>
      </c>
      <c r="H23" s="104">
        <v>615.91664846900005</v>
      </c>
      <c r="I23" s="105">
        <v>4790.0066137490003</v>
      </c>
      <c r="J23" s="102">
        <v>9747.8442352239999</v>
      </c>
      <c r="K23" s="102">
        <v>11137.657802275002</v>
      </c>
      <c r="L23" s="103">
        <v>3401.9076879089998</v>
      </c>
      <c r="M23" s="104">
        <v>3316.8961280369999</v>
      </c>
      <c r="N23" s="104">
        <v>531.57181344799994</v>
      </c>
      <c r="O23" s="104">
        <v>399.25716285700003</v>
      </c>
      <c r="P23" s="104">
        <v>457.36211958199999</v>
      </c>
      <c r="Q23" s="104">
        <v>236.53124855799999</v>
      </c>
      <c r="R23" s="104">
        <v>2479.5041929919998</v>
      </c>
      <c r="S23" s="105">
        <v>314.62744889200002</v>
      </c>
      <c r="T23" s="106">
        <v>950.74012233899998</v>
      </c>
      <c r="U23" s="102">
        <v>32844.130509112671</v>
      </c>
      <c r="V23" s="102">
        <v>135.83459729533334</v>
      </c>
      <c r="W23" s="102">
        <v>10162.197192498001</v>
      </c>
      <c r="X23" s="122">
        <v>1978.94452286</v>
      </c>
      <c r="Y23" s="122">
        <v>1338.7711384263334</v>
      </c>
      <c r="Z23" s="122">
        <v>1184.8355262696666</v>
      </c>
      <c r="AA23" s="122">
        <v>682.78606903333332</v>
      </c>
      <c r="AB23" s="122">
        <v>4976.8599359086666</v>
      </c>
      <c r="AC23" s="102">
        <v>9707.5480267703333</v>
      </c>
      <c r="AD23" s="102">
        <v>11748.743650312334</v>
      </c>
      <c r="AE23" s="122">
        <v>3469.1087182903334</v>
      </c>
      <c r="AF23" s="122">
        <v>3493.3591869500001</v>
      </c>
      <c r="AG23" s="122">
        <v>630.62914814499993</v>
      </c>
      <c r="AH23" s="122">
        <v>392.33644169566668</v>
      </c>
      <c r="AI23" s="122">
        <v>470.12866618699996</v>
      </c>
      <c r="AJ23" s="122">
        <v>258.32435641833337</v>
      </c>
      <c r="AK23" s="122">
        <v>2624.1702346616662</v>
      </c>
      <c r="AL23" s="122">
        <v>410.68689796433335</v>
      </c>
      <c r="AM23" s="122">
        <v>1089.8070422366666</v>
      </c>
      <c r="AN23" s="102">
        <v>213730.09451368402</v>
      </c>
      <c r="AO23" s="102">
        <v>819.63940434899996</v>
      </c>
      <c r="AP23" s="102">
        <v>54644.266100625995</v>
      </c>
      <c r="AQ23" s="122">
        <v>15428.761562593001</v>
      </c>
      <c r="AR23" s="122">
        <v>9664.536978017999</v>
      </c>
      <c r="AS23" s="122">
        <v>4113.8117303600002</v>
      </c>
      <c r="AT23" s="122">
        <v>1362.1877382969999</v>
      </c>
      <c r="AU23" s="122">
        <v>24074.968091358001</v>
      </c>
      <c r="AV23" s="102">
        <v>42880.661812864004</v>
      </c>
      <c r="AW23" s="102">
        <v>95750.530864204004</v>
      </c>
      <c r="AX23" s="122">
        <v>30490.041039838001</v>
      </c>
      <c r="AY23" s="122">
        <v>26776.944182371</v>
      </c>
      <c r="AZ23" s="122">
        <v>8883.3046939270007</v>
      </c>
      <c r="BA23" s="122">
        <v>1344.8182947999999</v>
      </c>
      <c r="BB23" s="122">
        <v>2579.7619448139999</v>
      </c>
      <c r="BC23" s="122">
        <v>1756.639268249</v>
      </c>
      <c r="BD23" s="122">
        <v>20628.554385556999</v>
      </c>
      <c r="BE23" s="122">
        <v>3290.4670546480002</v>
      </c>
      <c r="BF23" s="122">
        <v>19634.996331640999</v>
      </c>
    </row>
    <row r="24" spans="1:58" s="29" customFormat="1" x14ac:dyDescent="0.25">
      <c r="A24" s="37" t="s">
        <v>150</v>
      </c>
      <c r="B24" s="60">
        <v>31455.914701918999</v>
      </c>
      <c r="C24" s="76">
        <v>258.61047469800002</v>
      </c>
      <c r="D24" s="76">
        <v>9821.5182134690003</v>
      </c>
      <c r="E24" s="61">
        <v>1880.703190489</v>
      </c>
      <c r="F24" s="62">
        <v>1320.96370774</v>
      </c>
      <c r="G24" s="62">
        <v>1011.488316916</v>
      </c>
      <c r="H24" s="62">
        <v>604.40046160999998</v>
      </c>
      <c r="I24" s="63">
        <v>5003.9625367139997</v>
      </c>
      <c r="J24" s="76">
        <v>9365.3280015119999</v>
      </c>
      <c r="K24" s="76">
        <v>11036.088684922001</v>
      </c>
      <c r="L24" s="61">
        <v>3261.9467619440002</v>
      </c>
      <c r="M24" s="62">
        <v>3269.930180243</v>
      </c>
      <c r="N24" s="62">
        <v>560.13440278400003</v>
      </c>
      <c r="O24" s="62">
        <v>228.18528401099999</v>
      </c>
      <c r="P24" s="62">
        <v>467.46242267100001</v>
      </c>
      <c r="Q24" s="62">
        <v>252.65346787600001</v>
      </c>
      <c r="R24" s="62">
        <v>2499.9725606729999</v>
      </c>
      <c r="S24" s="63">
        <v>495.80360472000001</v>
      </c>
      <c r="T24" s="64">
        <v>974.36932731800005</v>
      </c>
      <c r="U24" s="53">
        <v>32760.629997529672</v>
      </c>
      <c r="V24" s="53">
        <v>169.15449554099999</v>
      </c>
      <c r="W24" s="53">
        <v>10219.846469038001</v>
      </c>
      <c r="X24" s="123">
        <v>2016.4442845126666</v>
      </c>
      <c r="Y24" s="123">
        <v>1400.1793193226667</v>
      </c>
      <c r="Z24" s="123">
        <v>1151.1991890606666</v>
      </c>
      <c r="AA24" s="123">
        <v>599.52261746466672</v>
      </c>
      <c r="AB24" s="123">
        <v>5052.5010586773333</v>
      </c>
      <c r="AC24" s="53">
        <v>9622.0800806106654</v>
      </c>
      <c r="AD24" s="53">
        <v>11633.679953868335</v>
      </c>
      <c r="AE24" s="123">
        <v>3500.7152804666671</v>
      </c>
      <c r="AF24" s="123">
        <v>3446.769585908</v>
      </c>
      <c r="AG24" s="123">
        <v>643.98836216000007</v>
      </c>
      <c r="AH24" s="123">
        <v>289.67454864466669</v>
      </c>
      <c r="AI24" s="123">
        <v>516.47705113766676</v>
      </c>
      <c r="AJ24" s="123">
        <v>260.92961925399999</v>
      </c>
      <c r="AK24" s="123">
        <v>2529.6774521526668</v>
      </c>
      <c r="AL24" s="123">
        <v>445.44805414466668</v>
      </c>
      <c r="AM24" s="123">
        <v>1115.8689984716668</v>
      </c>
      <c r="AN24" s="54">
        <v>221817.57113113403</v>
      </c>
      <c r="AO24" s="54">
        <v>1097.6806236880002</v>
      </c>
      <c r="AP24" s="54">
        <v>58809.152429557005</v>
      </c>
      <c r="AQ24" s="124">
        <v>17571.765232299</v>
      </c>
      <c r="AR24" s="124">
        <v>9740.5989848720001</v>
      </c>
      <c r="AS24" s="124">
        <v>4132.2010483030008</v>
      </c>
      <c r="AT24" s="124">
        <v>1322.3766730899999</v>
      </c>
      <c r="AU24" s="124">
        <v>26042.210490992999</v>
      </c>
      <c r="AV24" s="54">
        <v>44616.014593134998</v>
      </c>
      <c r="AW24" s="54">
        <v>96499.961443544991</v>
      </c>
      <c r="AX24" s="124">
        <v>32274.587523669998</v>
      </c>
      <c r="AY24" s="124">
        <v>26822.59472302</v>
      </c>
      <c r="AZ24" s="124">
        <v>9077.8359671359995</v>
      </c>
      <c r="BA24" s="124">
        <v>1198.6559975609998</v>
      </c>
      <c r="BB24" s="124">
        <v>2463.49095326</v>
      </c>
      <c r="BC24" s="124">
        <v>1690.882396751</v>
      </c>
      <c r="BD24" s="124">
        <v>19604.743827717</v>
      </c>
      <c r="BE24" s="124">
        <v>3367.1700544300002</v>
      </c>
      <c r="BF24" s="124">
        <v>20794.762041209</v>
      </c>
    </row>
    <row r="25" spans="1:58" s="29" customFormat="1" x14ac:dyDescent="0.25">
      <c r="A25" s="37" t="s">
        <v>151</v>
      </c>
      <c r="B25" s="60">
        <v>32938.438042370006</v>
      </c>
      <c r="C25" s="76">
        <v>273.48295211200002</v>
      </c>
      <c r="D25" s="76">
        <v>9866.913255255</v>
      </c>
      <c r="E25" s="61">
        <v>1830.29242871</v>
      </c>
      <c r="F25" s="62">
        <v>1355.6727477649999</v>
      </c>
      <c r="G25" s="62">
        <v>1220.1322597650001</v>
      </c>
      <c r="H25" s="62">
        <v>653.12156940199998</v>
      </c>
      <c r="I25" s="63">
        <v>4807.6942496129996</v>
      </c>
      <c r="J25" s="76">
        <v>9626.7720139699995</v>
      </c>
      <c r="K25" s="76">
        <v>12127.458227595002</v>
      </c>
      <c r="L25" s="61">
        <v>3606.2382068820002</v>
      </c>
      <c r="M25" s="62">
        <v>3702.6969918159998</v>
      </c>
      <c r="N25" s="62">
        <v>580.00397690299997</v>
      </c>
      <c r="O25" s="62">
        <v>285.38894317900002</v>
      </c>
      <c r="P25" s="62">
        <v>513.96260057999996</v>
      </c>
      <c r="Q25" s="62">
        <v>256.977895214</v>
      </c>
      <c r="R25" s="62">
        <v>2723.5388619340001</v>
      </c>
      <c r="S25" s="63">
        <v>458.650751087</v>
      </c>
      <c r="T25" s="64">
        <v>1043.811593438</v>
      </c>
      <c r="U25" s="53">
        <v>32207.784888541999</v>
      </c>
      <c r="V25" s="53">
        <v>249.97471277500003</v>
      </c>
      <c r="W25" s="53">
        <v>9816.9389939596658</v>
      </c>
      <c r="X25" s="123">
        <v>1783.0102204976665</v>
      </c>
      <c r="Y25" s="123">
        <v>1368.3322768863334</v>
      </c>
      <c r="Z25" s="123">
        <v>1121.7081973966667</v>
      </c>
      <c r="AA25" s="123">
        <v>709.40131258266672</v>
      </c>
      <c r="AB25" s="123">
        <v>4834.4869865963328</v>
      </c>
      <c r="AC25" s="53">
        <v>9334.0742503426663</v>
      </c>
      <c r="AD25" s="53">
        <v>11671.536670803334</v>
      </c>
      <c r="AE25" s="123">
        <v>3479.9275026883333</v>
      </c>
      <c r="AF25" s="123">
        <v>3502.5514399500003</v>
      </c>
      <c r="AG25" s="123">
        <v>638.63638395833334</v>
      </c>
      <c r="AH25" s="123">
        <v>281.09993048033334</v>
      </c>
      <c r="AI25" s="123">
        <v>532.95355119166663</v>
      </c>
      <c r="AJ25" s="123">
        <v>228.52807531666667</v>
      </c>
      <c r="AK25" s="123">
        <v>2545.336891297</v>
      </c>
      <c r="AL25" s="123">
        <v>462.50289592099995</v>
      </c>
      <c r="AM25" s="123">
        <v>1135.2602606613334</v>
      </c>
      <c r="AN25" s="54">
        <v>217486.92993017202</v>
      </c>
      <c r="AO25" s="54">
        <v>2281.0391296170001</v>
      </c>
      <c r="AP25" s="54">
        <v>53422.316958993993</v>
      </c>
      <c r="AQ25" s="124">
        <v>14321.007054187001</v>
      </c>
      <c r="AR25" s="124">
        <v>9820.5017028309994</v>
      </c>
      <c r="AS25" s="124">
        <v>3859.679478646</v>
      </c>
      <c r="AT25" s="124">
        <v>1286.730879834</v>
      </c>
      <c r="AU25" s="124">
        <v>24134.397843496001</v>
      </c>
      <c r="AV25" s="54">
        <v>41889.041712659004</v>
      </c>
      <c r="AW25" s="54">
        <v>98008.586940536974</v>
      </c>
      <c r="AX25" s="124">
        <v>33158.847489799002</v>
      </c>
      <c r="AY25" s="124">
        <v>28075.535850811997</v>
      </c>
      <c r="AZ25" s="124">
        <v>8919.8211458330006</v>
      </c>
      <c r="BA25" s="124">
        <v>1387.683443591</v>
      </c>
      <c r="BB25" s="124">
        <v>2717.220702995</v>
      </c>
      <c r="BC25" s="124">
        <v>1446.1303287010001</v>
      </c>
      <c r="BD25" s="124">
        <v>18450.326341191998</v>
      </c>
      <c r="BE25" s="124">
        <v>3853.0216376139997</v>
      </c>
      <c r="BF25" s="124">
        <v>21885.945188365</v>
      </c>
    </row>
    <row r="26" spans="1:58" s="29" customFormat="1" x14ac:dyDescent="0.25">
      <c r="A26" s="37" t="s">
        <v>152</v>
      </c>
      <c r="B26" s="60">
        <v>32928.894025852002</v>
      </c>
      <c r="C26" s="76">
        <v>126.824816363</v>
      </c>
      <c r="D26" s="76">
        <v>9936.098082217999</v>
      </c>
      <c r="E26" s="61">
        <v>1888.074957839</v>
      </c>
      <c r="F26" s="62">
        <v>1462.6709514710001</v>
      </c>
      <c r="G26" s="62">
        <v>1187.514562841</v>
      </c>
      <c r="H26" s="62">
        <v>509.99089700000002</v>
      </c>
      <c r="I26" s="63">
        <v>4887.8467130669997</v>
      </c>
      <c r="J26" s="76">
        <v>10161.628359491</v>
      </c>
      <c r="K26" s="76">
        <v>11611.260416337002</v>
      </c>
      <c r="L26" s="61">
        <v>3346.2033755100001</v>
      </c>
      <c r="M26" s="62">
        <v>3715.7973117000001</v>
      </c>
      <c r="N26" s="62">
        <v>591.19898152999997</v>
      </c>
      <c r="O26" s="62">
        <v>337.65020006100002</v>
      </c>
      <c r="P26" s="62">
        <v>546.40718245799997</v>
      </c>
      <c r="Q26" s="62">
        <v>179.002784566</v>
      </c>
      <c r="R26" s="62">
        <v>2445.7267008580002</v>
      </c>
      <c r="S26" s="63">
        <v>449.27387965399998</v>
      </c>
      <c r="T26" s="64">
        <v>1093.0823514430001</v>
      </c>
      <c r="U26" s="53">
        <v>34261.443508657328</v>
      </c>
      <c r="V26" s="53">
        <v>174.80817510466667</v>
      </c>
      <c r="W26" s="53">
        <v>10220.534635798665</v>
      </c>
      <c r="X26" s="123">
        <v>1924.3276649813333</v>
      </c>
      <c r="Y26" s="123">
        <v>1508.4275673906668</v>
      </c>
      <c r="Z26" s="123">
        <v>1269.5086929283334</v>
      </c>
      <c r="AA26" s="123">
        <v>567.03374614300003</v>
      </c>
      <c r="AB26" s="123">
        <v>4951.2369643553329</v>
      </c>
      <c r="AC26" s="53">
        <v>10113.679499846334</v>
      </c>
      <c r="AD26" s="53">
        <v>12581.013159828333</v>
      </c>
      <c r="AE26" s="123">
        <v>3687.7758569113334</v>
      </c>
      <c r="AF26" s="123">
        <v>3943.9394906100001</v>
      </c>
      <c r="AG26" s="123">
        <v>657.49645782300001</v>
      </c>
      <c r="AH26" s="123">
        <v>369.87142426933332</v>
      </c>
      <c r="AI26" s="123">
        <v>551.71365687933337</v>
      </c>
      <c r="AJ26" s="123">
        <v>197.31993160266666</v>
      </c>
      <c r="AK26" s="123">
        <v>2658.7533110139998</v>
      </c>
      <c r="AL26" s="123">
        <v>514.14303071866664</v>
      </c>
      <c r="AM26" s="123">
        <v>1171.4080380793332</v>
      </c>
      <c r="AN26" s="54">
        <v>220401.61143570603</v>
      </c>
      <c r="AO26" s="54">
        <v>1405.2398400690001</v>
      </c>
      <c r="AP26" s="54">
        <v>55105.058627161998</v>
      </c>
      <c r="AQ26" s="124">
        <v>15540.051096422998</v>
      </c>
      <c r="AR26" s="124">
        <v>10411.770027965</v>
      </c>
      <c r="AS26" s="124">
        <v>4075.3408847240003</v>
      </c>
      <c r="AT26" s="124">
        <v>971.80633362100002</v>
      </c>
      <c r="AU26" s="124">
        <v>24106.090284429003</v>
      </c>
      <c r="AV26" s="54">
        <v>44584.085840257001</v>
      </c>
      <c r="AW26" s="54">
        <v>97122.014797585973</v>
      </c>
      <c r="AX26" s="124">
        <v>30850.367301822997</v>
      </c>
      <c r="AY26" s="124">
        <v>29702.629928277001</v>
      </c>
      <c r="AZ26" s="124">
        <v>9119.0338413809986</v>
      </c>
      <c r="BA26" s="124">
        <v>1555.242472503</v>
      </c>
      <c r="BB26" s="124">
        <v>2311.3741597160001</v>
      </c>
      <c r="BC26" s="124">
        <v>1247.4079770039998</v>
      </c>
      <c r="BD26" s="124">
        <v>17951.929570813001</v>
      </c>
      <c r="BE26" s="124">
        <v>4384.0295460690004</v>
      </c>
      <c r="BF26" s="124">
        <v>22185.212330631999</v>
      </c>
    </row>
    <row r="27" spans="1:58" s="107" customFormat="1" x14ac:dyDescent="0.25">
      <c r="A27" s="100" t="s">
        <v>153</v>
      </c>
      <c r="B27" s="101">
        <v>33660.397380597002</v>
      </c>
      <c r="C27" s="102">
        <v>356.85094702999999</v>
      </c>
      <c r="D27" s="102">
        <v>9880.9218677520003</v>
      </c>
      <c r="E27" s="103">
        <v>1752.2481469100001</v>
      </c>
      <c r="F27" s="104">
        <v>1418.5675466980001</v>
      </c>
      <c r="G27" s="104">
        <v>1335.431669866</v>
      </c>
      <c r="H27" s="104">
        <v>487.81190024300003</v>
      </c>
      <c r="I27" s="105">
        <v>4886.862604035</v>
      </c>
      <c r="J27" s="102">
        <v>10704.774770157999</v>
      </c>
      <c r="K27" s="102">
        <v>11619.887863041</v>
      </c>
      <c r="L27" s="103">
        <v>3334.7015420799999</v>
      </c>
      <c r="M27" s="104">
        <v>3332.4307688650001</v>
      </c>
      <c r="N27" s="104">
        <v>592.54589477599995</v>
      </c>
      <c r="O27" s="104">
        <v>590.79889598600005</v>
      </c>
      <c r="P27" s="104">
        <v>505.87176015300003</v>
      </c>
      <c r="Q27" s="104">
        <v>254.02080335599999</v>
      </c>
      <c r="R27" s="104">
        <v>2593.5310398289998</v>
      </c>
      <c r="S27" s="105">
        <v>415.98715799600001</v>
      </c>
      <c r="T27" s="106">
        <v>1097.961932616</v>
      </c>
      <c r="U27" s="102">
        <v>34358.484494085009</v>
      </c>
      <c r="V27" s="102">
        <v>234.95783546833331</v>
      </c>
      <c r="W27" s="102">
        <v>10127.853729983666</v>
      </c>
      <c r="X27" s="122">
        <v>1870.9715179536663</v>
      </c>
      <c r="Y27" s="122">
        <v>1456.8342745153332</v>
      </c>
      <c r="Z27" s="122">
        <v>1254.1289697023333</v>
      </c>
      <c r="AA27" s="122">
        <v>584.90372541266663</v>
      </c>
      <c r="AB27" s="122">
        <v>4961.015242399666</v>
      </c>
      <c r="AC27" s="102">
        <v>10595.265016745332</v>
      </c>
      <c r="AD27" s="102">
        <v>12167.290838700666</v>
      </c>
      <c r="AE27" s="122">
        <v>3550.3640167556664</v>
      </c>
      <c r="AF27" s="122">
        <v>3556.2885338953333</v>
      </c>
      <c r="AG27" s="122">
        <v>626.51533528499999</v>
      </c>
      <c r="AH27" s="122">
        <v>538.63129636500003</v>
      </c>
      <c r="AI27" s="122">
        <v>514.4718637156667</v>
      </c>
      <c r="AJ27" s="122">
        <v>234.735493429</v>
      </c>
      <c r="AK27" s="122">
        <v>2650.0446108616666</v>
      </c>
      <c r="AL27" s="122">
        <v>496.23968839333332</v>
      </c>
      <c r="AM27" s="122">
        <v>1233.117073187</v>
      </c>
      <c r="AN27" s="102">
        <v>224976.21319123701</v>
      </c>
      <c r="AO27" s="102">
        <v>1999.7755831300001</v>
      </c>
      <c r="AP27" s="102">
        <v>54201.193629155998</v>
      </c>
      <c r="AQ27" s="122">
        <v>14801.724492067</v>
      </c>
      <c r="AR27" s="122">
        <v>10459.372538437001</v>
      </c>
      <c r="AS27" s="122">
        <v>4252.1271903979996</v>
      </c>
      <c r="AT27" s="122">
        <v>1037.13696467</v>
      </c>
      <c r="AU27" s="122">
        <v>23650.832443584</v>
      </c>
      <c r="AV27" s="102">
        <v>45849.275607194999</v>
      </c>
      <c r="AW27" s="102">
        <v>100140.892158923</v>
      </c>
      <c r="AX27" s="122">
        <v>32252.699153073998</v>
      </c>
      <c r="AY27" s="122">
        <v>29263.584284439999</v>
      </c>
      <c r="AZ27" s="122">
        <v>9897.9940051529993</v>
      </c>
      <c r="BA27" s="122">
        <v>2462.1134426909998</v>
      </c>
      <c r="BB27" s="122">
        <v>2666.5856019620001</v>
      </c>
      <c r="BC27" s="122">
        <v>1500.8248042740001</v>
      </c>
      <c r="BD27" s="122">
        <v>18250.060131452999</v>
      </c>
      <c r="BE27" s="122">
        <v>3847.0307358760001</v>
      </c>
      <c r="BF27" s="122">
        <v>22785.076212833003</v>
      </c>
    </row>
    <row r="28" spans="1:58" s="29" customFormat="1" x14ac:dyDescent="0.25">
      <c r="A28" s="37" t="s">
        <v>154</v>
      </c>
      <c r="B28" s="60">
        <v>33529.039967804005</v>
      </c>
      <c r="C28" s="76">
        <v>158.39381611300001</v>
      </c>
      <c r="D28" s="76">
        <v>9940.8459708180017</v>
      </c>
      <c r="E28" s="61">
        <v>1724.523494024</v>
      </c>
      <c r="F28" s="62">
        <v>1333.2356186219999</v>
      </c>
      <c r="G28" s="62">
        <v>1441.4350657489999</v>
      </c>
      <c r="H28" s="62">
        <v>580.85762689900002</v>
      </c>
      <c r="I28" s="63">
        <v>4860.7941655240002</v>
      </c>
      <c r="J28" s="76">
        <v>11070.894427130001</v>
      </c>
      <c r="K28" s="76">
        <v>11333.604312612002</v>
      </c>
      <c r="L28" s="61">
        <v>3249.591204891</v>
      </c>
      <c r="M28" s="62">
        <v>3246.2826405860001</v>
      </c>
      <c r="N28" s="62">
        <v>522.07166936900001</v>
      </c>
      <c r="O28" s="62">
        <v>527.62972009299995</v>
      </c>
      <c r="P28" s="62">
        <v>460.48427793100001</v>
      </c>
      <c r="Q28" s="62">
        <v>201.155482705</v>
      </c>
      <c r="R28" s="62">
        <v>2755.9224462329998</v>
      </c>
      <c r="S28" s="63">
        <v>370.466870804</v>
      </c>
      <c r="T28" s="64">
        <v>1025.301441131</v>
      </c>
      <c r="U28" s="53">
        <v>34916.075048467334</v>
      </c>
      <c r="V28" s="53">
        <v>152.32257283599998</v>
      </c>
      <c r="W28" s="53">
        <v>10362.744935948665</v>
      </c>
      <c r="X28" s="123">
        <v>1813.1916305953334</v>
      </c>
      <c r="Y28" s="123">
        <v>1504.9526262966667</v>
      </c>
      <c r="Z28" s="123">
        <v>1429.5878405913334</v>
      </c>
      <c r="AA28" s="123">
        <v>617.39911606733324</v>
      </c>
      <c r="AB28" s="123">
        <v>4997.6137223980004</v>
      </c>
      <c r="AC28" s="53">
        <v>11109.437384225334</v>
      </c>
      <c r="AD28" s="53">
        <v>12122.059414644</v>
      </c>
      <c r="AE28" s="123">
        <v>3528.321823138333</v>
      </c>
      <c r="AF28" s="123">
        <v>3559.0211869393333</v>
      </c>
      <c r="AG28" s="123">
        <v>617.05490484866675</v>
      </c>
      <c r="AH28" s="123">
        <v>569.09354429833331</v>
      </c>
      <c r="AI28" s="123">
        <v>440.77447485499994</v>
      </c>
      <c r="AJ28" s="123">
        <v>255.05004410000001</v>
      </c>
      <c r="AK28" s="123">
        <v>2783.4388940346666</v>
      </c>
      <c r="AL28" s="123">
        <v>369.3045424296667</v>
      </c>
      <c r="AM28" s="123">
        <v>1169.5107408133333</v>
      </c>
      <c r="AN28" s="54">
        <v>227604.86657469699</v>
      </c>
      <c r="AO28" s="54">
        <v>1139.2573122690001</v>
      </c>
      <c r="AP28" s="54">
        <v>55232.387667389004</v>
      </c>
      <c r="AQ28" s="124">
        <v>14062.592613612</v>
      </c>
      <c r="AR28" s="124">
        <v>10785.147390447</v>
      </c>
      <c r="AS28" s="124">
        <v>4613.1087735910005</v>
      </c>
      <c r="AT28" s="124">
        <v>1065.1455766399999</v>
      </c>
      <c r="AU28" s="124">
        <v>24706.393313099001</v>
      </c>
      <c r="AV28" s="54">
        <v>49411.612252270003</v>
      </c>
      <c r="AW28" s="54">
        <v>99600.649184074995</v>
      </c>
      <c r="AX28" s="124">
        <v>31494.724317697997</v>
      </c>
      <c r="AY28" s="124">
        <v>28754.066359369001</v>
      </c>
      <c r="AZ28" s="124">
        <v>9896.1497864180001</v>
      </c>
      <c r="BA28" s="124">
        <v>2047.025901381</v>
      </c>
      <c r="BB28" s="124">
        <v>2268.6028637290001</v>
      </c>
      <c r="BC28" s="124">
        <v>1444.234522856</v>
      </c>
      <c r="BD28" s="124">
        <v>19907.761703824999</v>
      </c>
      <c r="BE28" s="124">
        <v>3788.0837287989998</v>
      </c>
      <c r="BF28" s="124">
        <v>22220.960158694001</v>
      </c>
    </row>
    <row r="29" spans="1:58" s="29" customFormat="1" x14ac:dyDescent="0.25">
      <c r="A29" s="37" t="s">
        <v>155</v>
      </c>
      <c r="B29" s="60">
        <v>34682.155932523005</v>
      </c>
      <c r="C29" s="76">
        <v>271.33489704099998</v>
      </c>
      <c r="D29" s="76">
        <v>10469.384897659</v>
      </c>
      <c r="E29" s="61">
        <v>1644.7648688859999</v>
      </c>
      <c r="F29" s="62">
        <v>1540.608715933</v>
      </c>
      <c r="G29" s="62">
        <v>1487.9985713630001</v>
      </c>
      <c r="H29" s="62">
        <v>662.53329008900005</v>
      </c>
      <c r="I29" s="63">
        <v>5133.4794513879997</v>
      </c>
      <c r="J29" s="76">
        <v>11218.402139701</v>
      </c>
      <c r="K29" s="76">
        <v>11751.359644128001</v>
      </c>
      <c r="L29" s="61">
        <v>3433.4018764560001</v>
      </c>
      <c r="M29" s="62">
        <v>3253.8377827859999</v>
      </c>
      <c r="N29" s="62">
        <v>658.57425480899997</v>
      </c>
      <c r="O29" s="62">
        <v>500.16136334499998</v>
      </c>
      <c r="P29" s="62">
        <v>497.15367626099999</v>
      </c>
      <c r="Q29" s="62">
        <v>255.976156019</v>
      </c>
      <c r="R29" s="62">
        <v>2844.7332757240001</v>
      </c>
      <c r="S29" s="63">
        <v>307.52125872800002</v>
      </c>
      <c r="T29" s="64">
        <v>971.67435399399994</v>
      </c>
      <c r="U29" s="53">
        <v>35762.227872978663</v>
      </c>
      <c r="V29" s="53">
        <v>198.19525555266668</v>
      </c>
      <c r="W29" s="53">
        <v>10768.223450369334</v>
      </c>
      <c r="X29" s="123">
        <v>1756.1477729790001</v>
      </c>
      <c r="Y29" s="123">
        <v>1563.9996063656665</v>
      </c>
      <c r="Z29" s="123">
        <v>1620.6851969986667</v>
      </c>
      <c r="AA29" s="123">
        <v>653.78191392533336</v>
      </c>
      <c r="AB29" s="123">
        <v>5173.608960100667</v>
      </c>
      <c r="AC29" s="53">
        <v>11271.999016435002</v>
      </c>
      <c r="AD29" s="53">
        <v>12374.887113717665</v>
      </c>
      <c r="AE29" s="123">
        <v>3608.4611647526667</v>
      </c>
      <c r="AF29" s="123">
        <v>3523.8098776723332</v>
      </c>
      <c r="AG29" s="123">
        <v>718.22126616399999</v>
      </c>
      <c r="AH29" s="123">
        <v>443.36385497800001</v>
      </c>
      <c r="AI29" s="123">
        <v>505.07523659066663</v>
      </c>
      <c r="AJ29" s="123">
        <v>257.89826798499996</v>
      </c>
      <c r="AK29" s="123">
        <v>2934.0694189679998</v>
      </c>
      <c r="AL29" s="123">
        <v>383.98802660699999</v>
      </c>
      <c r="AM29" s="123">
        <v>1148.9230369039999</v>
      </c>
      <c r="AN29" s="54">
        <v>230420.63282411202</v>
      </c>
      <c r="AO29" s="54">
        <v>1575.6839863159998</v>
      </c>
      <c r="AP29" s="54">
        <v>57153.558849674999</v>
      </c>
      <c r="AQ29" s="124">
        <v>14377.136491841</v>
      </c>
      <c r="AR29" s="124">
        <v>11136.414467057</v>
      </c>
      <c r="AS29" s="124">
        <v>5267.8578515219997</v>
      </c>
      <c r="AT29" s="124">
        <v>1258.42706079</v>
      </c>
      <c r="AU29" s="124">
        <v>25113.722978465001</v>
      </c>
      <c r="AV29" s="54">
        <v>48593.938743687002</v>
      </c>
      <c r="AW29" s="54">
        <v>101899.51188039801</v>
      </c>
      <c r="AX29" s="124">
        <v>33178.039045559002</v>
      </c>
      <c r="AY29" s="124">
        <v>28787.155329375004</v>
      </c>
      <c r="AZ29" s="124">
        <v>10586.197373348001</v>
      </c>
      <c r="BA29" s="124">
        <v>2081.2604977000001</v>
      </c>
      <c r="BB29" s="124">
        <v>2494.02212022</v>
      </c>
      <c r="BC29" s="124">
        <v>1280.8690507809999</v>
      </c>
      <c r="BD29" s="124">
        <v>20099.478109532</v>
      </c>
      <c r="BE29" s="124">
        <v>3392.4903538830004</v>
      </c>
      <c r="BF29" s="124">
        <v>21197.939364035999</v>
      </c>
    </row>
    <row r="30" spans="1:58" s="29" customFormat="1" x14ac:dyDescent="0.25">
      <c r="A30" s="37" t="s">
        <v>156</v>
      </c>
      <c r="B30" s="60">
        <v>34583.517696657</v>
      </c>
      <c r="C30" s="76">
        <v>133.55524245199999</v>
      </c>
      <c r="D30" s="76">
        <v>10051.228899697999</v>
      </c>
      <c r="E30" s="61">
        <v>1552.9541646810001</v>
      </c>
      <c r="F30" s="62">
        <v>1480.3290664010001</v>
      </c>
      <c r="G30" s="62">
        <v>1507.4840806689999</v>
      </c>
      <c r="H30" s="62">
        <v>636.26847063000002</v>
      </c>
      <c r="I30" s="63">
        <v>4874.1931173169996</v>
      </c>
      <c r="J30" s="76">
        <v>11801.438132888001</v>
      </c>
      <c r="K30" s="76">
        <v>11617.298448153999</v>
      </c>
      <c r="L30" s="61">
        <v>3269.2729319519999</v>
      </c>
      <c r="M30" s="62">
        <v>3281.891842732</v>
      </c>
      <c r="N30" s="62">
        <v>686.41948275699997</v>
      </c>
      <c r="O30" s="62">
        <v>435.93090946400002</v>
      </c>
      <c r="P30" s="62">
        <v>489.49327810300002</v>
      </c>
      <c r="Q30" s="62">
        <v>288.60762379599998</v>
      </c>
      <c r="R30" s="62">
        <v>2879.4347660640001</v>
      </c>
      <c r="S30" s="63">
        <v>286.24761328599999</v>
      </c>
      <c r="T30" s="64">
        <v>979.996973465</v>
      </c>
      <c r="U30" s="53">
        <v>35665.480097777669</v>
      </c>
      <c r="V30" s="53">
        <v>245.46571436400004</v>
      </c>
      <c r="W30" s="53">
        <v>10424.435989835665</v>
      </c>
      <c r="X30" s="123">
        <v>1540.0975123666667</v>
      </c>
      <c r="Y30" s="123">
        <v>1528.7134306233336</v>
      </c>
      <c r="Z30" s="123">
        <v>1617.4735800426668</v>
      </c>
      <c r="AA30" s="123">
        <v>686.61771457833345</v>
      </c>
      <c r="AB30" s="123">
        <v>5051.5337522246673</v>
      </c>
      <c r="AC30" s="53">
        <v>11583.006515077001</v>
      </c>
      <c r="AD30" s="53">
        <v>12280.658257774001</v>
      </c>
      <c r="AE30" s="123">
        <v>3466.2470524093333</v>
      </c>
      <c r="AF30" s="123">
        <v>3478.9789940253336</v>
      </c>
      <c r="AG30" s="123">
        <v>736.12177910833327</v>
      </c>
      <c r="AH30" s="123">
        <v>500.85030954466669</v>
      </c>
      <c r="AI30" s="123">
        <v>481.93660171200003</v>
      </c>
      <c r="AJ30" s="123">
        <v>270.61006872366664</v>
      </c>
      <c r="AK30" s="123">
        <v>2998.4107675589999</v>
      </c>
      <c r="AL30" s="123">
        <v>347.50268469166667</v>
      </c>
      <c r="AM30" s="123">
        <v>1131.9136207270001</v>
      </c>
      <c r="AN30" s="54">
        <v>226141.42447907201</v>
      </c>
      <c r="AO30" s="54">
        <v>1752.582616016</v>
      </c>
      <c r="AP30" s="54">
        <v>54958.890532965001</v>
      </c>
      <c r="AQ30" s="124">
        <v>13439.199092478</v>
      </c>
      <c r="AR30" s="124">
        <v>9746.8723628400003</v>
      </c>
      <c r="AS30" s="124">
        <v>4976.1055120239998</v>
      </c>
      <c r="AT30" s="124">
        <v>1633.4098579600002</v>
      </c>
      <c r="AU30" s="124">
        <v>25163.303707662999</v>
      </c>
      <c r="AV30" s="54">
        <v>50280.542006041003</v>
      </c>
      <c r="AW30" s="54">
        <v>98933.791760821026</v>
      </c>
      <c r="AX30" s="124">
        <v>30652.948850327</v>
      </c>
      <c r="AY30" s="124">
        <v>28621.913517788002</v>
      </c>
      <c r="AZ30" s="124">
        <v>10297.205231467</v>
      </c>
      <c r="BA30" s="124">
        <v>2373.2846820089999</v>
      </c>
      <c r="BB30" s="124">
        <v>1988.5226032249998</v>
      </c>
      <c r="BC30" s="124">
        <v>1397.691304014</v>
      </c>
      <c r="BD30" s="124">
        <v>20490.963043107</v>
      </c>
      <c r="BE30" s="124">
        <v>3111.2625288839999</v>
      </c>
      <c r="BF30" s="124">
        <v>20215.617563229</v>
      </c>
    </row>
    <row r="31" spans="1:58" s="107" customFormat="1" x14ac:dyDescent="0.25">
      <c r="A31" s="100" t="s">
        <v>157</v>
      </c>
      <c r="B31" s="101">
        <v>35237.012989857001</v>
      </c>
      <c r="C31" s="102">
        <v>267.13547187299997</v>
      </c>
      <c r="D31" s="102">
        <v>10125.799438644999</v>
      </c>
      <c r="E31" s="103">
        <v>1649.858507359</v>
      </c>
      <c r="F31" s="104">
        <v>1413.928507262</v>
      </c>
      <c r="G31" s="104">
        <v>1557.063856903</v>
      </c>
      <c r="H31" s="104">
        <v>692.04478745799997</v>
      </c>
      <c r="I31" s="105">
        <v>4812.903779663</v>
      </c>
      <c r="J31" s="102">
        <v>12295.190579497999</v>
      </c>
      <c r="K31" s="102">
        <v>11630.667023718999</v>
      </c>
      <c r="L31" s="103">
        <v>3211.8425075589998</v>
      </c>
      <c r="M31" s="104">
        <v>3227.846900304</v>
      </c>
      <c r="N31" s="104">
        <v>573.25443773999996</v>
      </c>
      <c r="O31" s="104">
        <v>493.79475171899998</v>
      </c>
      <c r="P31" s="104">
        <v>553.00998419300004</v>
      </c>
      <c r="Q31" s="104">
        <v>248.00895270199999</v>
      </c>
      <c r="R31" s="104">
        <v>2911.7697050890001</v>
      </c>
      <c r="S31" s="105">
        <v>411.13978441299997</v>
      </c>
      <c r="T31" s="106">
        <v>918.22047612200004</v>
      </c>
      <c r="U31" s="102">
        <v>35929.030369667664</v>
      </c>
      <c r="V31" s="102">
        <v>261.32995927033335</v>
      </c>
      <c r="W31" s="102">
        <v>10453.152619196</v>
      </c>
      <c r="X31" s="122">
        <v>1663.7298177863333</v>
      </c>
      <c r="Y31" s="122">
        <v>1518.3521693129999</v>
      </c>
      <c r="Z31" s="122">
        <v>1580.9058336963333</v>
      </c>
      <c r="AA31" s="122">
        <v>726.23228832566656</v>
      </c>
      <c r="AB31" s="122">
        <v>4963.9325100746673</v>
      </c>
      <c r="AC31" s="102">
        <v>11811.226048559665</v>
      </c>
      <c r="AD31" s="102">
        <v>12327.657775170999</v>
      </c>
      <c r="AE31" s="122">
        <v>3502.045922672</v>
      </c>
      <c r="AF31" s="122">
        <v>3376.1055325023335</v>
      </c>
      <c r="AG31" s="122">
        <v>684.32675773099993</v>
      </c>
      <c r="AH31" s="122">
        <v>562.98526399000002</v>
      </c>
      <c r="AI31" s="122">
        <v>560.94012883666664</v>
      </c>
      <c r="AJ31" s="122">
        <v>298.85784508866664</v>
      </c>
      <c r="AK31" s="122">
        <v>2974.9810467800003</v>
      </c>
      <c r="AL31" s="122">
        <v>367.41527757033333</v>
      </c>
      <c r="AM31" s="122">
        <v>1075.6639674706666</v>
      </c>
      <c r="AN31" s="102">
        <v>229691.074684544</v>
      </c>
      <c r="AO31" s="102">
        <v>1845.6436585900001</v>
      </c>
      <c r="AP31" s="102">
        <v>53165.131714842995</v>
      </c>
      <c r="AQ31" s="122">
        <v>13863.251654471998</v>
      </c>
      <c r="AR31" s="122">
        <v>9718.7918563599997</v>
      </c>
      <c r="AS31" s="122">
        <v>4459.2242327710001</v>
      </c>
      <c r="AT31" s="122">
        <v>1456.5499666739997</v>
      </c>
      <c r="AU31" s="122">
        <v>23667.314004566</v>
      </c>
      <c r="AV31" s="102">
        <v>51455.250456524001</v>
      </c>
      <c r="AW31" s="102">
        <v>104233.539275802</v>
      </c>
      <c r="AX31" s="122">
        <v>33923.222778064999</v>
      </c>
      <c r="AY31" s="122">
        <v>29251.525171624002</v>
      </c>
      <c r="AZ31" s="122">
        <v>10663.130431752999</v>
      </c>
      <c r="BA31" s="122">
        <v>2731.8307914329998</v>
      </c>
      <c r="BB31" s="122">
        <v>2716.6569043270001</v>
      </c>
      <c r="BC31" s="122">
        <v>1627.4395897549998</v>
      </c>
      <c r="BD31" s="122">
        <v>19965.862406884</v>
      </c>
      <c r="BE31" s="122">
        <v>3353.8712019610002</v>
      </c>
      <c r="BF31" s="122">
        <v>18991.509578785</v>
      </c>
    </row>
    <row r="32" spans="1:58" s="29" customFormat="1" x14ac:dyDescent="0.25">
      <c r="A32" s="37" t="s">
        <v>158</v>
      </c>
      <c r="B32" s="60">
        <v>35409.571046099001</v>
      </c>
      <c r="C32" s="76">
        <v>176.017549401</v>
      </c>
      <c r="D32" s="76">
        <v>10002.136280801999</v>
      </c>
      <c r="E32" s="61">
        <v>1724.2566197149999</v>
      </c>
      <c r="F32" s="62">
        <v>1312.4511188179999</v>
      </c>
      <c r="G32" s="62">
        <v>1519.422539529</v>
      </c>
      <c r="H32" s="62">
        <v>753.84654832399997</v>
      </c>
      <c r="I32" s="63">
        <v>4692.1594544159998</v>
      </c>
      <c r="J32" s="76">
        <v>11948.145478943999</v>
      </c>
      <c r="K32" s="76">
        <v>12255.017888431001</v>
      </c>
      <c r="L32" s="61">
        <v>3413.3924320729998</v>
      </c>
      <c r="M32" s="62">
        <v>3884.5102729810001</v>
      </c>
      <c r="N32" s="62">
        <v>650.70183090900002</v>
      </c>
      <c r="O32" s="62">
        <v>526.64881480099996</v>
      </c>
      <c r="P32" s="62">
        <v>512.10924554500002</v>
      </c>
      <c r="Q32" s="62">
        <v>295.61676650599998</v>
      </c>
      <c r="R32" s="62">
        <v>2651.118818725</v>
      </c>
      <c r="S32" s="63">
        <v>320.91970689099998</v>
      </c>
      <c r="T32" s="64">
        <v>1028.253848521</v>
      </c>
      <c r="U32" s="53">
        <v>36045.871525741328</v>
      </c>
      <c r="V32" s="53">
        <v>141.18294398</v>
      </c>
      <c r="W32" s="53">
        <v>10304.326003645332</v>
      </c>
      <c r="X32" s="123">
        <v>1697.7773889813334</v>
      </c>
      <c r="Y32" s="123">
        <v>1441.1633125043334</v>
      </c>
      <c r="Z32" s="123">
        <v>1631.1015932589999</v>
      </c>
      <c r="AA32" s="123">
        <v>747.1157917546667</v>
      </c>
      <c r="AB32" s="123">
        <v>4787.167917146</v>
      </c>
      <c r="AC32" s="53">
        <v>11989.312222459999</v>
      </c>
      <c r="AD32" s="53">
        <v>12455.102632218001</v>
      </c>
      <c r="AE32" s="123">
        <v>3524.6464259043332</v>
      </c>
      <c r="AF32" s="123">
        <v>3625.834461851</v>
      </c>
      <c r="AG32" s="123">
        <v>694.92422027533337</v>
      </c>
      <c r="AH32" s="123">
        <v>571.17020796700001</v>
      </c>
      <c r="AI32" s="123">
        <v>529.88283852300003</v>
      </c>
      <c r="AJ32" s="123">
        <v>291.05521469966669</v>
      </c>
      <c r="AK32" s="123">
        <v>2872.0960827266667</v>
      </c>
      <c r="AL32" s="123">
        <v>345.49318027099997</v>
      </c>
      <c r="AM32" s="123">
        <v>1155.9477234379999</v>
      </c>
      <c r="AN32" s="54">
        <v>232878.69474909699</v>
      </c>
      <c r="AO32" s="54">
        <v>1044.516170271</v>
      </c>
      <c r="AP32" s="54">
        <v>54313.216015806989</v>
      </c>
      <c r="AQ32" s="124">
        <v>15667.708923685001</v>
      </c>
      <c r="AR32" s="124">
        <v>9751.6696054559998</v>
      </c>
      <c r="AS32" s="124">
        <v>3961.3064802039999</v>
      </c>
      <c r="AT32" s="124">
        <v>1713.8034747739998</v>
      </c>
      <c r="AU32" s="124">
        <v>23218.727531688</v>
      </c>
      <c r="AV32" s="54">
        <v>51247.792517807</v>
      </c>
      <c r="AW32" s="54">
        <v>105563.85017399199</v>
      </c>
      <c r="AX32" s="124">
        <v>32368.817169215996</v>
      </c>
      <c r="AY32" s="124">
        <v>30519.573553550999</v>
      </c>
      <c r="AZ32" s="124">
        <v>11457.078948685001</v>
      </c>
      <c r="BA32" s="124">
        <v>3178.3619187060003</v>
      </c>
      <c r="BB32" s="124">
        <v>2956.6197454799999</v>
      </c>
      <c r="BC32" s="124">
        <v>1474.8054844809999</v>
      </c>
      <c r="BD32" s="124">
        <v>19865.310940995001</v>
      </c>
      <c r="BE32" s="124">
        <v>3743.2824128779998</v>
      </c>
      <c r="BF32" s="124">
        <v>20709.319871219999</v>
      </c>
    </row>
    <row r="33" spans="1:58" s="29" customFormat="1" x14ac:dyDescent="0.25">
      <c r="A33" s="37" t="s">
        <v>159</v>
      </c>
      <c r="B33" s="60">
        <v>34802.742978713002</v>
      </c>
      <c r="C33" s="76">
        <v>164.81488129799999</v>
      </c>
      <c r="D33" s="76">
        <v>9627.2878515029988</v>
      </c>
      <c r="E33" s="61">
        <v>1661.979093339</v>
      </c>
      <c r="F33" s="62">
        <v>1382.287578145</v>
      </c>
      <c r="G33" s="62">
        <v>1243.2494141039999</v>
      </c>
      <c r="H33" s="62">
        <v>668.61394364299997</v>
      </c>
      <c r="I33" s="63">
        <v>4671.157822272</v>
      </c>
      <c r="J33" s="76">
        <v>12064.664392913</v>
      </c>
      <c r="K33" s="76">
        <v>11886.967025651002</v>
      </c>
      <c r="L33" s="61">
        <v>3473.5949525810001</v>
      </c>
      <c r="M33" s="62">
        <v>3339.170893345</v>
      </c>
      <c r="N33" s="62">
        <v>605.16723919399999</v>
      </c>
      <c r="O33" s="62">
        <v>506.453506135</v>
      </c>
      <c r="P33" s="62">
        <v>417.73089356499997</v>
      </c>
      <c r="Q33" s="62">
        <v>272.311566648</v>
      </c>
      <c r="R33" s="62">
        <v>2876.1549915689998</v>
      </c>
      <c r="S33" s="63">
        <v>396.38298261400001</v>
      </c>
      <c r="T33" s="64">
        <v>1059.0088273480001</v>
      </c>
      <c r="U33" s="53">
        <v>35931.773601304005</v>
      </c>
      <c r="V33" s="53">
        <v>128.55918393299999</v>
      </c>
      <c r="W33" s="53">
        <v>10114.031000168334</v>
      </c>
      <c r="X33" s="123">
        <v>1733.9150076600001</v>
      </c>
      <c r="Y33" s="123">
        <v>1427.0467898773334</v>
      </c>
      <c r="Z33" s="123">
        <v>1452.1168347089999</v>
      </c>
      <c r="AA33" s="123">
        <v>710.7033223389999</v>
      </c>
      <c r="AB33" s="123">
        <v>4790.2490455830002</v>
      </c>
      <c r="AC33" s="53">
        <v>12202.745776328333</v>
      </c>
      <c r="AD33" s="53">
        <v>12327.578913026335</v>
      </c>
      <c r="AE33" s="123">
        <v>3483.207157530333</v>
      </c>
      <c r="AF33" s="123">
        <v>3558.4723333906663</v>
      </c>
      <c r="AG33" s="123">
        <v>690.65482019933336</v>
      </c>
      <c r="AH33" s="123">
        <v>496.1673131743334</v>
      </c>
      <c r="AI33" s="123">
        <v>456.46454079533333</v>
      </c>
      <c r="AJ33" s="123">
        <v>306.95000645966661</v>
      </c>
      <c r="AK33" s="123">
        <v>2947.9661259050004</v>
      </c>
      <c r="AL33" s="123">
        <v>387.69661557166665</v>
      </c>
      <c r="AM33" s="123">
        <v>1158.8587278479999</v>
      </c>
      <c r="AN33" s="54">
        <v>234123.73034419402</v>
      </c>
      <c r="AO33" s="54">
        <v>837.76732249700001</v>
      </c>
      <c r="AP33" s="54">
        <v>53133.726867362995</v>
      </c>
      <c r="AQ33" s="124">
        <v>14783.843135264</v>
      </c>
      <c r="AR33" s="124">
        <v>10681.241551694</v>
      </c>
      <c r="AS33" s="124">
        <v>3879.3835081949996</v>
      </c>
      <c r="AT33" s="124">
        <v>1225.48481044</v>
      </c>
      <c r="AU33" s="124">
        <v>22563.773861770002</v>
      </c>
      <c r="AV33" s="54">
        <v>53194.432156552997</v>
      </c>
      <c r="AW33" s="54">
        <v>106892.66485024101</v>
      </c>
      <c r="AX33" s="124">
        <v>33962.527200671997</v>
      </c>
      <c r="AY33" s="124">
        <v>29755.155349447003</v>
      </c>
      <c r="AZ33" s="124">
        <v>12109.203680021001</v>
      </c>
      <c r="BA33" s="124">
        <v>2953.2563422150001</v>
      </c>
      <c r="BB33" s="124">
        <v>2012.613318145</v>
      </c>
      <c r="BC33" s="124">
        <v>1364.5798281990001</v>
      </c>
      <c r="BD33" s="124">
        <v>20835.967898486</v>
      </c>
      <c r="BE33" s="124">
        <v>3899.3612330559999</v>
      </c>
      <c r="BF33" s="124">
        <v>20065.139147540001</v>
      </c>
    </row>
    <row r="34" spans="1:58" s="29" customFormat="1" x14ac:dyDescent="0.25">
      <c r="A34" s="37" t="s">
        <v>160</v>
      </c>
      <c r="B34" s="60">
        <v>35921.574251197002</v>
      </c>
      <c r="C34" s="76">
        <v>165.42062045700001</v>
      </c>
      <c r="D34" s="76">
        <v>9715.7111140010002</v>
      </c>
      <c r="E34" s="61">
        <v>1545.561609008</v>
      </c>
      <c r="F34" s="62">
        <v>1387.466831494</v>
      </c>
      <c r="G34" s="62">
        <v>1238.6033933210001</v>
      </c>
      <c r="H34" s="62">
        <v>752.63013162200002</v>
      </c>
      <c r="I34" s="63">
        <v>4791.4491485560002</v>
      </c>
      <c r="J34" s="76">
        <v>12532.259557101001</v>
      </c>
      <c r="K34" s="76">
        <v>12439.085079204</v>
      </c>
      <c r="L34" s="61">
        <v>3716.9044097410001</v>
      </c>
      <c r="M34" s="62">
        <v>3463.3929931490002</v>
      </c>
      <c r="N34" s="62">
        <v>639.83509237800001</v>
      </c>
      <c r="O34" s="62">
        <v>648.54009817500003</v>
      </c>
      <c r="P34" s="62">
        <v>390.843342028</v>
      </c>
      <c r="Q34" s="62">
        <v>252.250943901</v>
      </c>
      <c r="R34" s="62">
        <v>2969.8369715959998</v>
      </c>
      <c r="S34" s="63">
        <v>357.48122823599999</v>
      </c>
      <c r="T34" s="64">
        <v>1069.097880434</v>
      </c>
      <c r="U34" s="53">
        <v>36088.938064534334</v>
      </c>
      <c r="V34" s="53">
        <v>151.82299320366667</v>
      </c>
      <c r="W34" s="53">
        <v>9952.2171675243335</v>
      </c>
      <c r="X34" s="123">
        <v>1674.6895184719999</v>
      </c>
      <c r="Y34" s="123">
        <v>1538.0504029013334</v>
      </c>
      <c r="Z34" s="123">
        <v>1253.554379359</v>
      </c>
      <c r="AA34" s="123">
        <v>647.27519745166671</v>
      </c>
      <c r="AB34" s="123">
        <v>4838.6476693403338</v>
      </c>
      <c r="AC34" s="53">
        <v>12260.079466942332</v>
      </c>
      <c r="AD34" s="53">
        <v>12521.024580452335</v>
      </c>
      <c r="AE34" s="123">
        <v>3720.8630808516668</v>
      </c>
      <c r="AF34" s="123">
        <v>3545.284349914667</v>
      </c>
      <c r="AG34" s="123">
        <v>705.24539859966671</v>
      </c>
      <c r="AH34" s="123">
        <v>524.70365671299999</v>
      </c>
      <c r="AI34" s="123">
        <v>383.5934461716667</v>
      </c>
      <c r="AJ34" s="123">
        <v>299.36572326200002</v>
      </c>
      <c r="AK34" s="123">
        <v>2959.7239564333336</v>
      </c>
      <c r="AL34" s="123">
        <v>382.24496850633341</v>
      </c>
      <c r="AM34" s="123">
        <v>1203.7938564116666</v>
      </c>
      <c r="AN34" s="54">
        <v>239114.93812822699</v>
      </c>
      <c r="AO34" s="54">
        <v>1052.407751597</v>
      </c>
      <c r="AP34" s="54">
        <v>54636.554103998998</v>
      </c>
      <c r="AQ34" s="124">
        <v>14289.321223794999</v>
      </c>
      <c r="AR34" s="124">
        <v>11386.275883833001</v>
      </c>
      <c r="AS34" s="124">
        <v>3905.5152697610001</v>
      </c>
      <c r="AT34" s="124">
        <v>861.31159810400004</v>
      </c>
      <c r="AU34" s="124">
        <v>24194.130128506</v>
      </c>
      <c r="AV34" s="54">
        <v>52687.834440866005</v>
      </c>
      <c r="AW34" s="54">
        <v>108811.398881309</v>
      </c>
      <c r="AX34" s="124">
        <v>33771.716146641003</v>
      </c>
      <c r="AY34" s="124">
        <v>30703.452813077001</v>
      </c>
      <c r="AZ34" s="124">
        <v>12811.924571184998</v>
      </c>
      <c r="BA34" s="124">
        <v>2948.4607706780002</v>
      </c>
      <c r="BB34" s="124">
        <v>1714.0339034039998</v>
      </c>
      <c r="BC34" s="124">
        <v>1563.2471527859998</v>
      </c>
      <c r="BD34" s="124">
        <v>21802.870697050999</v>
      </c>
      <c r="BE34" s="124">
        <v>3495.6928264870003</v>
      </c>
      <c r="BF34" s="124">
        <v>21926.742950455999</v>
      </c>
    </row>
    <row r="35" spans="1:58" s="107" customFormat="1" x14ac:dyDescent="0.25">
      <c r="A35" s="100" t="s">
        <v>161</v>
      </c>
      <c r="B35" s="101">
        <v>36950.619287832997</v>
      </c>
      <c r="C35" s="102">
        <v>122.882068037</v>
      </c>
      <c r="D35" s="102">
        <v>9960.0015792419999</v>
      </c>
      <c r="E35" s="103">
        <v>1648.709796029</v>
      </c>
      <c r="F35" s="104">
        <v>1392.9466826800001</v>
      </c>
      <c r="G35" s="104">
        <v>1228.4386318859999</v>
      </c>
      <c r="H35" s="104">
        <v>645.04884628299999</v>
      </c>
      <c r="I35" s="105">
        <v>5044.8576223640002</v>
      </c>
      <c r="J35" s="102">
        <v>13189.212103102</v>
      </c>
      <c r="K35" s="102">
        <v>12520.002604620999</v>
      </c>
      <c r="L35" s="103">
        <v>3467.3934652930002</v>
      </c>
      <c r="M35" s="104">
        <v>3821.7269961070001</v>
      </c>
      <c r="N35" s="104">
        <v>657.55297931899997</v>
      </c>
      <c r="O35" s="104">
        <v>695.38509155899999</v>
      </c>
      <c r="P35" s="104">
        <v>407.516651674</v>
      </c>
      <c r="Q35" s="104">
        <v>239.33878398799999</v>
      </c>
      <c r="R35" s="104">
        <v>2899.5719453450001</v>
      </c>
      <c r="S35" s="105">
        <v>331.51669133600001</v>
      </c>
      <c r="T35" s="106">
        <v>1158.520932831</v>
      </c>
      <c r="U35" s="102">
        <v>35744.923365024333</v>
      </c>
      <c r="V35" s="102">
        <v>125.45722774033334</v>
      </c>
      <c r="W35" s="102">
        <v>9562.3169554036667</v>
      </c>
      <c r="X35" s="122">
        <v>1542.1860838189998</v>
      </c>
      <c r="Y35" s="122">
        <v>1391.2292462476664</v>
      </c>
      <c r="Z35" s="122">
        <v>1194.4777547676667</v>
      </c>
      <c r="AA35" s="122">
        <v>718.618811682</v>
      </c>
      <c r="AB35" s="122">
        <v>4715.8050588873339</v>
      </c>
      <c r="AC35" s="102">
        <v>12255.280050125</v>
      </c>
      <c r="AD35" s="102">
        <v>12572.855971174666</v>
      </c>
      <c r="AE35" s="122">
        <v>3475.1491389953335</v>
      </c>
      <c r="AF35" s="122">
        <v>3722.8286179619995</v>
      </c>
      <c r="AG35" s="122">
        <v>711.58375740099984</v>
      </c>
      <c r="AH35" s="122">
        <v>716.83283861566667</v>
      </c>
      <c r="AI35" s="122">
        <v>395.85970058300001</v>
      </c>
      <c r="AJ35" s="122">
        <v>254.50117586333332</v>
      </c>
      <c r="AK35" s="122">
        <v>2913.3299080776669</v>
      </c>
      <c r="AL35" s="122">
        <v>382.77083367666665</v>
      </c>
      <c r="AM35" s="122">
        <v>1229.0131605806666</v>
      </c>
      <c r="AN35" s="102">
        <v>229915.24126860997</v>
      </c>
      <c r="AO35" s="102">
        <v>794.21515840400002</v>
      </c>
      <c r="AP35" s="102">
        <v>51199.224650796001</v>
      </c>
      <c r="AQ35" s="122">
        <v>12686.027786799001</v>
      </c>
      <c r="AR35" s="122">
        <v>9805.8929900369985</v>
      </c>
      <c r="AS35" s="122">
        <v>3601.117045901</v>
      </c>
      <c r="AT35" s="122">
        <v>1074.6515348570001</v>
      </c>
      <c r="AU35" s="122">
        <v>24031.535293202</v>
      </c>
      <c r="AV35" s="102">
        <v>51945.845756832998</v>
      </c>
      <c r="AW35" s="102">
        <v>104315.18980995101</v>
      </c>
      <c r="AX35" s="122">
        <v>31639.589033623</v>
      </c>
      <c r="AY35" s="122">
        <v>29235.718451365999</v>
      </c>
      <c r="AZ35" s="122">
        <v>12553.655255374</v>
      </c>
      <c r="BA35" s="122">
        <v>3408.9964085479996</v>
      </c>
      <c r="BB35" s="122">
        <v>1766.268400556</v>
      </c>
      <c r="BC35" s="122">
        <v>1163.989395778</v>
      </c>
      <c r="BD35" s="122">
        <v>20784.787837440999</v>
      </c>
      <c r="BE35" s="122">
        <v>3762.1850272649999</v>
      </c>
      <c r="BF35" s="122">
        <v>21660.765892625997</v>
      </c>
    </row>
    <row r="36" spans="1:58" s="29" customFormat="1" x14ac:dyDescent="0.25">
      <c r="A36" s="37" t="s">
        <v>162</v>
      </c>
      <c r="B36" s="60">
        <v>36632.862381394996</v>
      </c>
      <c r="C36" s="76">
        <v>99.841704540999999</v>
      </c>
      <c r="D36" s="76">
        <v>9946.3171622059999</v>
      </c>
      <c r="E36" s="61">
        <v>1686.5085086500001</v>
      </c>
      <c r="F36" s="62">
        <v>1408.5623142439999</v>
      </c>
      <c r="G36" s="62">
        <v>1290.5410339800001</v>
      </c>
      <c r="H36" s="62">
        <v>685.19232069099996</v>
      </c>
      <c r="I36" s="63">
        <v>4875.512984641</v>
      </c>
      <c r="J36" s="76">
        <v>13581.674365782999</v>
      </c>
      <c r="K36" s="76">
        <v>11942.650745945997</v>
      </c>
      <c r="L36" s="61">
        <v>3205.6276061879998</v>
      </c>
      <c r="M36" s="62">
        <v>3849.8215483079998</v>
      </c>
      <c r="N36" s="62">
        <v>562.37014570999997</v>
      </c>
      <c r="O36" s="62">
        <v>513.99333239199996</v>
      </c>
      <c r="P36" s="62">
        <v>432.25251754099997</v>
      </c>
      <c r="Q36" s="62">
        <v>248.20444730200001</v>
      </c>
      <c r="R36" s="62">
        <v>2761.854742558</v>
      </c>
      <c r="S36" s="63">
        <v>368.526405947</v>
      </c>
      <c r="T36" s="64">
        <v>1062.3784029190001</v>
      </c>
      <c r="U36" s="53">
        <v>35909.591283573667</v>
      </c>
      <c r="V36" s="53">
        <v>97.494430860666668</v>
      </c>
      <c r="W36" s="53">
        <v>9644.3636139823338</v>
      </c>
      <c r="X36" s="123">
        <v>1597.4665673760001</v>
      </c>
      <c r="Y36" s="123">
        <v>1496.0375742133335</v>
      </c>
      <c r="Z36" s="123">
        <v>1242.0960946206667</v>
      </c>
      <c r="AA36" s="123">
        <v>634.13507451899989</v>
      </c>
      <c r="AB36" s="123">
        <v>4674.6283032533329</v>
      </c>
      <c r="AC36" s="53">
        <v>12744.118231890665</v>
      </c>
      <c r="AD36" s="53">
        <v>12161.677039985332</v>
      </c>
      <c r="AE36" s="123">
        <v>3398.1903278796667</v>
      </c>
      <c r="AF36" s="123">
        <v>3687.3580468840005</v>
      </c>
      <c r="AG36" s="123">
        <v>667.02994480533334</v>
      </c>
      <c r="AH36" s="123">
        <v>601.04583301033335</v>
      </c>
      <c r="AI36" s="123">
        <v>439.71131371599995</v>
      </c>
      <c r="AJ36" s="123">
        <v>264.12849735833333</v>
      </c>
      <c r="AK36" s="123">
        <v>2756.1593928416664</v>
      </c>
      <c r="AL36" s="123">
        <v>348.05368349000008</v>
      </c>
      <c r="AM36" s="123">
        <v>1261.9379668546665</v>
      </c>
      <c r="AN36" s="54">
        <v>233785.04089748501</v>
      </c>
      <c r="AO36" s="54">
        <v>756.03314787400006</v>
      </c>
      <c r="AP36" s="54">
        <v>53021.063806830003</v>
      </c>
      <c r="AQ36" s="124">
        <v>13749.340459952</v>
      </c>
      <c r="AR36" s="124">
        <v>11449.140019073002</v>
      </c>
      <c r="AS36" s="124">
        <v>4118.202615659</v>
      </c>
      <c r="AT36" s="124">
        <v>1014.0960825990001</v>
      </c>
      <c r="AU36" s="124">
        <v>22690.284629547001</v>
      </c>
      <c r="AV36" s="54">
        <v>53196.693073789997</v>
      </c>
      <c r="AW36" s="54">
        <v>104922.50353309301</v>
      </c>
      <c r="AX36" s="124">
        <v>32487.055961885002</v>
      </c>
      <c r="AY36" s="124">
        <v>29714.477048366</v>
      </c>
      <c r="AZ36" s="124">
        <v>12617.898058847</v>
      </c>
      <c r="BA36" s="124">
        <v>2538.6405977569998</v>
      </c>
      <c r="BB36" s="124">
        <v>1861.3799252819999</v>
      </c>
      <c r="BC36" s="124">
        <v>1348.58024664</v>
      </c>
      <c r="BD36" s="124">
        <v>20459.852550750998</v>
      </c>
      <c r="BE36" s="124">
        <v>3894.6191435649998</v>
      </c>
      <c r="BF36" s="124">
        <v>21888.747335897999</v>
      </c>
    </row>
    <row r="37" spans="1:58" s="29" customFormat="1" x14ac:dyDescent="0.25">
      <c r="A37" s="37" t="s">
        <v>163</v>
      </c>
      <c r="B37" s="60">
        <v>36784.298130188006</v>
      </c>
      <c r="C37" s="76">
        <v>82.552002121000001</v>
      </c>
      <c r="D37" s="76">
        <v>10266.381498662</v>
      </c>
      <c r="E37" s="61">
        <v>1762.0061796160001</v>
      </c>
      <c r="F37" s="62">
        <v>1466.3585393869998</v>
      </c>
      <c r="G37" s="62">
        <v>1386.7828096820001</v>
      </c>
      <c r="H37" s="62">
        <v>825.22865741199996</v>
      </c>
      <c r="I37" s="63">
        <v>4826.0053125650002</v>
      </c>
      <c r="J37" s="76">
        <v>13369.51888399</v>
      </c>
      <c r="K37" s="76">
        <v>11900.777552137</v>
      </c>
      <c r="L37" s="61">
        <v>3126.2232878360001</v>
      </c>
      <c r="M37" s="62">
        <v>3836.8085866020001</v>
      </c>
      <c r="N37" s="62">
        <v>588.94476014300005</v>
      </c>
      <c r="O37" s="62">
        <v>377.10859243700003</v>
      </c>
      <c r="P37" s="62">
        <v>494.99006688999998</v>
      </c>
      <c r="Q37" s="62">
        <v>272.71600171</v>
      </c>
      <c r="R37" s="62">
        <v>2824.8257453480001</v>
      </c>
      <c r="S37" s="63">
        <v>379.160511171</v>
      </c>
      <c r="T37" s="64">
        <v>1165.0681932780001</v>
      </c>
      <c r="U37" s="53">
        <v>37118.99314228967</v>
      </c>
      <c r="V37" s="53">
        <v>88.591696389333336</v>
      </c>
      <c r="W37" s="53">
        <v>10212.945689727332</v>
      </c>
      <c r="X37" s="123">
        <v>1767.3138133813334</v>
      </c>
      <c r="Y37" s="123">
        <v>1537.9751469306666</v>
      </c>
      <c r="Z37" s="123">
        <v>1222.528051756</v>
      </c>
      <c r="AA37" s="123">
        <v>789.56458704733348</v>
      </c>
      <c r="AB37" s="123">
        <v>4895.5640906119997</v>
      </c>
      <c r="AC37" s="53">
        <v>13460.689885845999</v>
      </c>
      <c r="AD37" s="53">
        <v>12070.720116408</v>
      </c>
      <c r="AE37" s="123">
        <v>3315.5193282753335</v>
      </c>
      <c r="AF37" s="123">
        <v>3765.7076693270005</v>
      </c>
      <c r="AG37" s="123">
        <v>693.32567589266671</v>
      </c>
      <c r="AH37" s="123">
        <v>405.93723439299998</v>
      </c>
      <c r="AI37" s="123">
        <v>484.12321316633341</v>
      </c>
      <c r="AJ37" s="123">
        <v>260.183881751</v>
      </c>
      <c r="AK37" s="123">
        <v>2772.5834165329998</v>
      </c>
      <c r="AL37" s="123">
        <v>373.33969706966667</v>
      </c>
      <c r="AM37" s="123">
        <v>1286.0457539189999</v>
      </c>
      <c r="AN37" s="54">
        <v>239805.42121977298</v>
      </c>
      <c r="AO37" s="54">
        <v>590.03689407599995</v>
      </c>
      <c r="AP37" s="54">
        <v>54959.405719161994</v>
      </c>
      <c r="AQ37" s="124">
        <v>15210.537770632</v>
      </c>
      <c r="AR37" s="124">
        <v>11090.785824621</v>
      </c>
      <c r="AS37" s="124">
        <v>4336.0648577049997</v>
      </c>
      <c r="AT37" s="124">
        <v>1176.4801049329999</v>
      </c>
      <c r="AU37" s="124">
        <v>23145.537161271001</v>
      </c>
      <c r="AV37" s="54">
        <v>56096.587306936999</v>
      </c>
      <c r="AW37" s="54">
        <v>106803.074538157</v>
      </c>
      <c r="AX37" s="124">
        <v>32638.49970747</v>
      </c>
      <c r="AY37" s="124">
        <v>30784.502238195004</v>
      </c>
      <c r="AZ37" s="124">
        <v>13416.693095582999</v>
      </c>
      <c r="BA37" s="124">
        <v>2572.5916180300001</v>
      </c>
      <c r="BB37" s="124">
        <v>2204.4426103000001</v>
      </c>
      <c r="BC37" s="124">
        <v>1542.571305316</v>
      </c>
      <c r="BD37" s="124">
        <v>20095.092585576</v>
      </c>
      <c r="BE37" s="124">
        <v>3548.6813776870003</v>
      </c>
      <c r="BF37" s="124">
        <v>21356.316761440998</v>
      </c>
    </row>
    <row r="38" spans="1:58" s="29" customFormat="1" x14ac:dyDescent="0.25">
      <c r="A38" s="37" t="s">
        <v>164</v>
      </c>
      <c r="B38" s="60">
        <v>37833.350064352999</v>
      </c>
      <c r="C38" s="76">
        <v>102.835746116</v>
      </c>
      <c r="D38" s="76">
        <v>10749.94828208</v>
      </c>
      <c r="E38" s="61">
        <v>1847.723771765</v>
      </c>
      <c r="F38" s="62">
        <v>1447.544261194</v>
      </c>
      <c r="G38" s="62">
        <v>1349.889913926</v>
      </c>
      <c r="H38" s="62">
        <v>1023.6235721849999</v>
      </c>
      <c r="I38" s="63">
        <v>5081.1667630100001</v>
      </c>
      <c r="J38" s="76">
        <v>13778.074441728</v>
      </c>
      <c r="K38" s="76">
        <v>11922.054425087001</v>
      </c>
      <c r="L38" s="61">
        <v>3193.1824163669999</v>
      </c>
      <c r="M38" s="62">
        <v>4064.855275591</v>
      </c>
      <c r="N38" s="62">
        <v>574.658744684</v>
      </c>
      <c r="O38" s="62">
        <v>518.70530134800003</v>
      </c>
      <c r="P38" s="62">
        <v>409.06417503300003</v>
      </c>
      <c r="Q38" s="62">
        <v>284.58647587399997</v>
      </c>
      <c r="R38" s="62">
        <v>2561.3348283109999</v>
      </c>
      <c r="S38" s="63">
        <v>315.66720787899999</v>
      </c>
      <c r="T38" s="64">
        <v>1280.4371693420001</v>
      </c>
      <c r="U38" s="53">
        <v>36563.285521904669</v>
      </c>
      <c r="V38" s="53">
        <v>117.65714439066666</v>
      </c>
      <c r="W38" s="53">
        <v>10274.389102010335</v>
      </c>
      <c r="X38" s="123">
        <v>1796.3015973976665</v>
      </c>
      <c r="Y38" s="123">
        <v>1531.9982999413332</v>
      </c>
      <c r="Z38" s="123">
        <v>1289.313153991</v>
      </c>
      <c r="AA38" s="123">
        <v>896.53983374166671</v>
      </c>
      <c r="AB38" s="123">
        <v>4760.2362169386661</v>
      </c>
      <c r="AC38" s="53">
        <v>12701.563705066999</v>
      </c>
      <c r="AD38" s="53">
        <v>12123.145420379002</v>
      </c>
      <c r="AE38" s="123">
        <v>3236.0028636426669</v>
      </c>
      <c r="AF38" s="123">
        <v>3913.7081687036666</v>
      </c>
      <c r="AG38" s="123">
        <v>712.30158460033329</v>
      </c>
      <c r="AH38" s="123">
        <v>441.89789103533332</v>
      </c>
      <c r="AI38" s="123">
        <v>514.07848045599997</v>
      </c>
      <c r="AJ38" s="123">
        <v>253.83448642533335</v>
      </c>
      <c r="AK38" s="123">
        <v>2657.9127614463337</v>
      </c>
      <c r="AL38" s="123">
        <v>393.40918406933332</v>
      </c>
      <c r="AM38" s="123">
        <v>1346.5301500576668</v>
      </c>
      <c r="AN38" s="54">
        <v>238437.07575873999</v>
      </c>
      <c r="AO38" s="54">
        <v>812.14435018899997</v>
      </c>
      <c r="AP38" s="54">
        <v>55563.745184811996</v>
      </c>
      <c r="AQ38" s="124">
        <v>15834.935692387</v>
      </c>
      <c r="AR38" s="124">
        <v>10775.543922343</v>
      </c>
      <c r="AS38" s="124">
        <v>4467.4349236119997</v>
      </c>
      <c r="AT38" s="124">
        <v>1357.672721678</v>
      </c>
      <c r="AU38" s="124">
        <v>23128.157924792002</v>
      </c>
      <c r="AV38" s="54">
        <v>53188.654695552999</v>
      </c>
      <c r="AW38" s="54">
        <v>105301.194663289</v>
      </c>
      <c r="AX38" s="124">
        <v>30764.637173051997</v>
      </c>
      <c r="AY38" s="124">
        <v>31638.522056280999</v>
      </c>
      <c r="AZ38" s="124">
        <v>13127.040103728001</v>
      </c>
      <c r="BA38" s="124">
        <v>3007.8473746090003</v>
      </c>
      <c r="BB38" s="124">
        <v>1989.070182041</v>
      </c>
      <c r="BC38" s="124">
        <v>1452.0886562780001</v>
      </c>
      <c r="BD38" s="124">
        <v>19077.380083880998</v>
      </c>
      <c r="BE38" s="124">
        <v>4244.6090334189994</v>
      </c>
      <c r="BF38" s="124">
        <v>23571.336864897003</v>
      </c>
    </row>
    <row r="39" spans="1:58" s="107" customFormat="1" x14ac:dyDescent="0.25">
      <c r="A39" s="100" t="s">
        <v>165</v>
      </c>
      <c r="B39" s="101">
        <v>37831.299538314001</v>
      </c>
      <c r="C39" s="102">
        <v>103.244760091</v>
      </c>
      <c r="D39" s="102">
        <v>10589.723282576</v>
      </c>
      <c r="E39" s="103">
        <v>1712.1014944359999</v>
      </c>
      <c r="F39" s="104">
        <v>1509.4192809680001</v>
      </c>
      <c r="G39" s="104">
        <v>1246.4160129740001</v>
      </c>
      <c r="H39" s="104">
        <v>865.07660735299999</v>
      </c>
      <c r="I39" s="105">
        <v>5256.7098868450003</v>
      </c>
      <c r="J39" s="102">
        <v>13759.377210553001</v>
      </c>
      <c r="K39" s="102">
        <v>12192.323980887999</v>
      </c>
      <c r="L39" s="103">
        <v>3319.6100342609998</v>
      </c>
      <c r="M39" s="104">
        <v>3998.4233108970002</v>
      </c>
      <c r="N39" s="104">
        <v>663.42826403599997</v>
      </c>
      <c r="O39" s="104">
        <v>373.03096913299999</v>
      </c>
      <c r="P39" s="104">
        <v>478.69587461399999</v>
      </c>
      <c r="Q39" s="104">
        <v>242.31631969399999</v>
      </c>
      <c r="R39" s="104">
        <v>2794.0358852909999</v>
      </c>
      <c r="S39" s="105">
        <v>322.783322962</v>
      </c>
      <c r="T39" s="106">
        <v>1186.6303042059999</v>
      </c>
      <c r="U39" s="102">
        <v>37646.728532242334</v>
      </c>
      <c r="V39" s="102">
        <v>90.344269965000009</v>
      </c>
      <c r="W39" s="102">
        <v>10552.086191884</v>
      </c>
      <c r="X39" s="122">
        <v>1770.2674551186665</v>
      </c>
      <c r="Y39" s="122">
        <v>1503.9363962946666</v>
      </c>
      <c r="Z39" s="122">
        <v>1284.8094381349999</v>
      </c>
      <c r="AA39" s="122">
        <v>914.49631896433345</v>
      </c>
      <c r="AB39" s="122">
        <v>5078.5765833713331</v>
      </c>
      <c r="AC39" s="102">
        <v>13256.592641879333</v>
      </c>
      <c r="AD39" s="102">
        <v>12465.27566342</v>
      </c>
      <c r="AE39" s="122">
        <v>3476.0835221503335</v>
      </c>
      <c r="AF39" s="122">
        <v>4109.4556323476663</v>
      </c>
      <c r="AG39" s="122">
        <v>687.51921399166656</v>
      </c>
      <c r="AH39" s="122">
        <v>385.66290826766664</v>
      </c>
      <c r="AI39" s="122">
        <v>502.8168340863333</v>
      </c>
      <c r="AJ39" s="122">
        <v>227.79384242033336</v>
      </c>
      <c r="AK39" s="122">
        <v>2748.1608003999995</v>
      </c>
      <c r="AL39" s="122">
        <v>327.78290975599998</v>
      </c>
      <c r="AM39" s="122">
        <v>1282.429765094</v>
      </c>
      <c r="AN39" s="102">
        <v>242039.73700833201</v>
      </c>
      <c r="AO39" s="102">
        <v>552.39979968</v>
      </c>
      <c r="AP39" s="102">
        <v>55731.871520928995</v>
      </c>
      <c r="AQ39" s="122">
        <v>15119.149262994</v>
      </c>
      <c r="AR39" s="122">
        <v>11036.086168260999</v>
      </c>
      <c r="AS39" s="122">
        <v>4124.9616273210004</v>
      </c>
      <c r="AT39" s="122">
        <v>1247.6642309590002</v>
      </c>
      <c r="AU39" s="122">
        <v>24204.010231394001</v>
      </c>
      <c r="AV39" s="102">
        <v>55117.962610823</v>
      </c>
      <c r="AW39" s="102">
        <v>108610.44289300397</v>
      </c>
      <c r="AX39" s="122">
        <v>34273.064530299001</v>
      </c>
      <c r="AY39" s="122">
        <v>32203.459040074002</v>
      </c>
      <c r="AZ39" s="122">
        <v>12833.951022999001</v>
      </c>
      <c r="BA39" s="122">
        <v>2672.2216661450002</v>
      </c>
      <c r="BB39" s="122">
        <v>2194.9961929599999</v>
      </c>
      <c r="BC39" s="122">
        <v>1202.7244957079999</v>
      </c>
      <c r="BD39" s="122">
        <v>19706.865210399999</v>
      </c>
      <c r="BE39" s="122">
        <v>3523.1607344190006</v>
      </c>
      <c r="BF39" s="122">
        <v>22027.060183895999</v>
      </c>
    </row>
    <row r="40" spans="1:58" s="29" customFormat="1" x14ac:dyDescent="0.25">
      <c r="A40" s="37" t="s">
        <v>166</v>
      </c>
      <c r="B40" s="60">
        <v>38721.692189488997</v>
      </c>
      <c r="C40" s="76">
        <v>127.67591228000001</v>
      </c>
      <c r="D40" s="76">
        <v>10740.37328141</v>
      </c>
      <c r="E40" s="61">
        <v>1768.018947414</v>
      </c>
      <c r="F40" s="62">
        <v>1487.3345057930001</v>
      </c>
      <c r="G40" s="62">
        <v>1280.0002355260001</v>
      </c>
      <c r="H40" s="62">
        <v>1039.601826761</v>
      </c>
      <c r="I40" s="63">
        <v>5165.4177659159996</v>
      </c>
      <c r="J40" s="76">
        <v>13674.864893873</v>
      </c>
      <c r="K40" s="76">
        <v>12877.062230991</v>
      </c>
      <c r="L40" s="61">
        <v>3601.504437259</v>
      </c>
      <c r="M40" s="62">
        <v>4250.217379879</v>
      </c>
      <c r="N40" s="62">
        <v>679.44902357900003</v>
      </c>
      <c r="O40" s="62">
        <v>366.36262285399999</v>
      </c>
      <c r="P40" s="62">
        <v>518.48563812099997</v>
      </c>
      <c r="Q40" s="62">
        <v>249.82583419900001</v>
      </c>
      <c r="R40" s="62">
        <v>2889.3020112979998</v>
      </c>
      <c r="S40" s="63">
        <v>321.91528380199998</v>
      </c>
      <c r="T40" s="64">
        <v>1301.7158709350001</v>
      </c>
      <c r="U40" s="53">
        <v>37965.969291098671</v>
      </c>
      <c r="V40" s="53">
        <v>121.00613527600001</v>
      </c>
      <c r="W40" s="53">
        <v>10527.570531404333</v>
      </c>
      <c r="X40" s="123">
        <v>1751.5583652066668</v>
      </c>
      <c r="Y40" s="123">
        <v>1501.4784994113334</v>
      </c>
      <c r="Z40" s="123">
        <v>1264.7797245496665</v>
      </c>
      <c r="AA40" s="123">
        <v>943.27472743733324</v>
      </c>
      <c r="AB40" s="123">
        <v>5066.479214799333</v>
      </c>
      <c r="AC40" s="53">
        <v>13285.940636822668</v>
      </c>
      <c r="AD40" s="53">
        <v>12677.741368217668</v>
      </c>
      <c r="AE40" s="123">
        <v>3590.1371613280003</v>
      </c>
      <c r="AF40" s="123">
        <v>4089.4786584779999</v>
      </c>
      <c r="AG40" s="123">
        <v>774.68787268266669</v>
      </c>
      <c r="AH40" s="123">
        <v>354.71686004233334</v>
      </c>
      <c r="AI40" s="123">
        <v>486.92697665899999</v>
      </c>
      <c r="AJ40" s="123">
        <v>246.044921964</v>
      </c>
      <c r="AK40" s="123">
        <v>2792.5616764306669</v>
      </c>
      <c r="AL40" s="123">
        <v>343.18724063300004</v>
      </c>
      <c r="AM40" s="123">
        <v>1353.710619378</v>
      </c>
      <c r="AN40" s="54">
        <v>249568.28969026898</v>
      </c>
      <c r="AO40" s="54">
        <v>692.74318880099997</v>
      </c>
      <c r="AP40" s="54">
        <v>56625.537256645999</v>
      </c>
      <c r="AQ40" s="124">
        <v>15023.851775876999</v>
      </c>
      <c r="AR40" s="124">
        <v>11361.778498115</v>
      </c>
      <c r="AS40" s="124">
        <v>4449.1494575329998</v>
      </c>
      <c r="AT40" s="124">
        <v>1186.222116677</v>
      </c>
      <c r="AU40" s="124">
        <v>24604.535408444</v>
      </c>
      <c r="AV40" s="54">
        <v>55786.573350127997</v>
      </c>
      <c r="AW40" s="54">
        <v>112256.95897756901</v>
      </c>
      <c r="AX40" s="124">
        <v>33359.535493464995</v>
      </c>
      <c r="AY40" s="124">
        <v>33798.953660532999</v>
      </c>
      <c r="AZ40" s="124">
        <v>13546.627795167</v>
      </c>
      <c r="BA40" s="124">
        <v>2885.723817222</v>
      </c>
      <c r="BB40" s="124">
        <v>2403.0713787160003</v>
      </c>
      <c r="BC40" s="124">
        <v>1239.205263435</v>
      </c>
      <c r="BD40" s="124">
        <v>21324.883258652</v>
      </c>
      <c r="BE40" s="124">
        <v>3698.9583103790001</v>
      </c>
      <c r="BF40" s="124">
        <v>24206.476917125001</v>
      </c>
    </row>
    <row r="41" spans="1:58" s="29" customFormat="1" x14ac:dyDescent="0.25">
      <c r="A41" s="37" t="s">
        <v>167</v>
      </c>
      <c r="B41" s="60">
        <v>39178.652607681004</v>
      </c>
      <c r="C41" s="76">
        <v>98.545877728999997</v>
      </c>
      <c r="D41" s="76">
        <v>10982.393931325001</v>
      </c>
      <c r="E41" s="61">
        <v>1914.8389542469999</v>
      </c>
      <c r="F41" s="62">
        <v>1445.6549845940001</v>
      </c>
      <c r="G41" s="62">
        <v>1335.7896959110001</v>
      </c>
      <c r="H41" s="62">
        <v>1191.671516529</v>
      </c>
      <c r="I41" s="63">
        <v>5094.4387800439999</v>
      </c>
      <c r="J41" s="76">
        <v>13627.053167444001</v>
      </c>
      <c r="K41" s="76">
        <v>13077.144101050002</v>
      </c>
      <c r="L41" s="61">
        <v>3356.511876301</v>
      </c>
      <c r="M41" s="62">
        <v>4435.513560589</v>
      </c>
      <c r="N41" s="62">
        <v>760.72829893400001</v>
      </c>
      <c r="O41" s="62">
        <v>507.121548072</v>
      </c>
      <c r="P41" s="62">
        <v>517.43648113699999</v>
      </c>
      <c r="Q41" s="62">
        <v>249.773896839</v>
      </c>
      <c r="R41" s="62">
        <v>2937.771524236</v>
      </c>
      <c r="S41" s="63">
        <v>312.28691494200001</v>
      </c>
      <c r="T41" s="64">
        <v>1393.5155301330001</v>
      </c>
      <c r="U41" s="53">
        <v>38302.018164269</v>
      </c>
      <c r="V41" s="53">
        <v>113.35669514066667</v>
      </c>
      <c r="W41" s="53">
        <v>10578.555916370999</v>
      </c>
      <c r="X41" s="123">
        <v>1784.9020246523332</v>
      </c>
      <c r="Y41" s="123">
        <v>1482.9572562206667</v>
      </c>
      <c r="Z41" s="123">
        <v>1180.4623124703332</v>
      </c>
      <c r="AA41" s="123">
        <v>1172.6877982516664</v>
      </c>
      <c r="AB41" s="123">
        <v>4957.5465247759994</v>
      </c>
      <c r="AC41" s="53">
        <v>12962.592295596</v>
      </c>
      <c r="AD41" s="53">
        <v>13210.346630244998</v>
      </c>
      <c r="AE41" s="123">
        <v>3578.0292667649996</v>
      </c>
      <c r="AF41" s="123">
        <v>4379.0283124513335</v>
      </c>
      <c r="AG41" s="123">
        <v>840.35366692933337</v>
      </c>
      <c r="AH41" s="123">
        <v>445.39385906899997</v>
      </c>
      <c r="AI41" s="123">
        <v>549.87670250266672</v>
      </c>
      <c r="AJ41" s="123">
        <v>247.79869438966668</v>
      </c>
      <c r="AK41" s="123">
        <v>2832.0250242123329</v>
      </c>
      <c r="AL41" s="123">
        <v>337.84110392566669</v>
      </c>
      <c r="AM41" s="123">
        <v>1437.1666269163334</v>
      </c>
      <c r="AN41" s="54">
        <v>251390.86941878404</v>
      </c>
      <c r="AO41" s="54">
        <v>772.49510033200011</v>
      </c>
      <c r="AP41" s="54">
        <v>56521.718171259003</v>
      </c>
      <c r="AQ41" s="124">
        <v>14888.491123312</v>
      </c>
      <c r="AR41" s="124">
        <v>11421.746945223</v>
      </c>
      <c r="AS41" s="124">
        <v>4582.0882401090003</v>
      </c>
      <c r="AT41" s="124">
        <v>1148.2247612839999</v>
      </c>
      <c r="AU41" s="124">
        <v>24481.167101331001</v>
      </c>
      <c r="AV41" s="54">
        <v>53678.134732097998</v>
      </c>
      <c r="AW41" s="54">
        <v>115205.06825448299</v>
      </c>
      <c r="AX41" s="124">
        <v>34063.442876437999</v>
      </c>
      <c r="AY41" s="124">
        <v>34597.892247727003</v>
      </c>
      <c r="AZ41" s="124">
        <v>14187.132639732998</v>
      </c>
      <c r="BA41" s="124">
        <v>3545.7744827670003</v>
      </c>
      <c r="BB41" s="124">
        <v>2873.6371058770001</v>
      </c>
      <c r="BC41" s="124">
        <v>1408.7059180279998</v>
      </c>
      <c r="BD41" s="124">
        <v>21213.754870257999</v>
      </c>
      <c r="BE41" s="124">
        <v>3314.728113655</v>
      </c>
      <c r="BF41" s="124">
        <v>25213.453160612</v>
      </c>
    </row>
    <row r="42" spans="1:58" s="29" customFormat="1" x14ac:dyDescent="0.25">
      <c r="A42" s="37" t="s">
        <v>168</v>
      </c>
      <c r="B42" s="60">
        <v>36978.704826729998</v>
      </c>
      <c r="C42" s="76">
        <v>90.924424431000006</v>
      </c>
      <c r="D42" s="76">
        <v>10464.936414100001</v>
      </c>
      <c r="E42" s="61">
        <v>1805.5502590210001</v>
      </c>
      <c r="F42" s="62">
        <v>1447.825820734</v>
      </c>
      <c r="G42" s="62">
        <v>1021.603069549</v>
      </c>
      <c r="H42" s="62">
        <v>1178.1162133529999</v>
      </c>
      <c r="I42" s="63">
        <v>5011.8410514429997</v>
      </c>
      <c r="J42" s="76">
        <v>12990.910762189</v>
      </c>
      <c r="K42" s="76">
        <v>12092.918931362001</v>
      </c>
      <c r="L42" s="61">
        <v>3385.6210365930001</v>
      </c>
      <c r="M42" s="62">
        <v>3896.7391000460002</v>
      </c>
      <c r="N42" s="62">
        <v>711.32764838799994</v>
      </c>
      <c r="O42" s="62">
        <v>374.980531262</v>
      </c>
      <c r="P42" s="62">
        <v>440.86404861300002</v>
      </c>
      <c r="Q42" s="62">
        <v>203.23808333400001</v>
      </c>
      <c r="R42" s="62">
        <v>2744.8840820519999</v>
      </c>
      <c r="S42" s="63">
        <v>335.26440107399998</v>
      </c>
      <c r="T42" s="64">
        <v>1339.014294648</v>
      </c>
      <c r="U42" s="53">
        <v>37039.664526369663</v>
      </c>
      <c r="V42" s="53">
        <v>99.73814265033333</v>
      </c>
      <c r="W42" s="53">
        <v>10426.043399429333</v>
      </c>
      <c r="X42" s="123">
        <v>1785.8308021653331</v>
      </c>
      <c r="Y42" s="123">
        <v>1498.7024987873331</v>
      </c>
      <c r="Z42" s="123">
        <v>1088.8412765383334</v>
      </c>
      <c r="AA42" s="123">
        <v>1220.9998098029998</v>
      </c>
      <c r="AB42" s="123">
        <v>4831.669012135334</v>
      </c>
      <c r="AC42" s="53">
        <v>12584.462333091331</v>
      </c>
      <c r="AD42" s="53">
        <v>12531.722080563333</v>
      </c>
      <c r="AE42" s="123">
        <v>3330.0362597196668</v>
      </c>
      <c r="AF42" s="123">
        <v>4046.8528832333336</v>
      </c>
      <c r="AG42" s="123">
        <v>806.35582222599999</v>
      </c>
      <c r="AH42" s="123">
        <v>417.09771053900005</v>
      </c>
      <c r="AI42" s="123">
        <v>515.48157913166665</v>
      </c>
      <c r="AJ42" s="123">
        <v>223.67203277199999</v>
      </c>
      <c r="AK42" s="123">
        <v>2849.6895379816665</v>
      </c>
      <c r="AL42" s="123">
        <v>342.53625496000001</v>
      </c>
      <c r="AM42" s="123">
        <v>1397.6985706353335</v>
      </c>
      <c r="AN42" s="54">
        <v>244159.05319409398</v>
      </c>
      <c r="AO42" s="54">
        <v>731.49253119299999</v>
      </c>
      <c r="AP42" s="54">
        <v>55979.500810896992</v>
      </c>
      <c r="AQ42" s="124">
        <v>15261.565941995999</v>
      </c>
      <c r="AR42" s="124">
        <v>11331.82556804</v>
      </c>
      <c r="AS42" s="124">
        <v>3978.4640701070002</v>
      </c>
      <c r="AT42" s="124">
        <v>1423.1349911110001</v>
      </c>
      <c r="AU42" s="124">
        <v>23984.510239643001</v>
      </c>
      <c r="AV42" s="54">
        <v>55484.751326458005</v>
      </c>
      <c r="AW42" s="54">
        <v>108423.93921176001</v>
      </c>
      <c r="AX42" s="124">
        <v>31142.368980988002</v>
      </c>
      <c r="AY42" s="124">
        <v>31516.212161273001</v>
      </c>
      <c r="AZ42" s="124">
        <v>14751.044977308</v>
      </c>
      <c r="BA42" s="124">
        <v>2779.94545057</v>
      </c>
      <c r="BB42" s="124">
        <v>2327.054018672</v>
      </c>
      <c r="BC42" s="124">
        <v>1023.2844675599999</v>
      </c>
      <c r="BD42" s="124">
        <v>21107.987325398</v>
      </c>
      <c r="BE42" s="124">
        <v>3776.0418299910002</v>
      </c>
      <c r="BF42" s="124">
        <v>23539.369313786003</v>
      </c>
    </row>
    <row r="43" spans="1:58" s="107" customFormat="1" x14ac:dyDescent="0.25">
      <c r="A43" s="100" t="s">
        <v>169</v>
      </c>
      <c r="B43" s="101">
        <v>36551.817092005003</v>
      </c>
      <c r="C43" s="102">
        <v>109.486172887</v>
      </c>
      <c r="D43" s="102">
        <v>9966.7355754880009</v>
      </c>
      <c r="E43" s="103">
        <v>1765.5524657010001</v>
      </c>
      <c r="F43" s="104">
        <v>1588.911118083</v>
      </c>
      <c r="G43" s="104">
        <v>841.21065613600001</v>
      </c>
      <c r="H43" s="104">
        <v>1070.655434049</v>
      </c>
      <c r="I43" s="105">
        <v>4700.4059015189996</v>
      </c>
      <c r="J43" s="102">
        <v>12550.586317286001</v>
      </c>
      <c r="K43" s="102">
        <v>12586.132936762999</v>
      </c>
      <c r="L43" s="103">
        <v>3421.7455468809999</v>
      </c>
      <c r="M43" s="104">
        <v>4110.187953222</v>
      </c>
      <c r="N43" s="104">
        <v>699.17045890199995</v>
      </c>
      <c r="O43" s="104">
        <v>426.26702227300001</v>
      </c>
      <c r="P43" s="104">
        <v>354.60779219900002</v>
      </c>
      <c r="Q43" s="104">
        <v>248.21107556000001</v>
      </c>
      <c r="R43" s="104">
        <v>2996.7817673019999</v>
      </c>
      <c r="S43" s="105">
        <v>329.161320424</v>
      </c>
      <c r="T43" s="106">
        <v>1338.8760895810001</v>
      </c>
      <c r="U43" s="102">
        <v>37021.903686673002</v>
      </c>
      <c r="V43" s="102">
        <v>95.331599183666683</v>
      </c>
      <c r="W43" s="102">
        <v>10212.766925680668</v>
      </c>
      <c r="X43" s="122">
        <v>1774.8197381803332</v>
      </c>
      <c r="Y43" s="122">
        <v>1541.7068748926667</v>
      </c>
      <c r="Z43" s="122">
        <v>994.00396593466667</v>
      </c>
      <c r="AA43" s="122">
        <v>1116.2618550066666</v>
      </c>
      <c r="AB43" s="122">
        <v>4785.9744916663331</v>
      </c>
      <c r="AC43" s="102">
        <v>12719.072730080667</v>
      </c>
      <c r="AD43" s="102">
        <v>12565.055065459332</v>
      </c>
      <c r="AE43" s="122">
        <v>3486.4724519249999</v>
      </c>
      <c r="AF43" s="122">
        <v>4024.1526722666663</v>
      </c>
      <c r="AG43" s="122">
        <v>790.78788939333344</v>
      </c>
      <c r="AH43" s="122">
        <v>392.73543528366667</v>
      </c>
      <c r="AI43" s="122">
        <v>375.84048589500003</v>
      </c>
      <c r="AJ43" s="122">
        <v>236.40121299633333</v>
      </c>
      <c r="AK43" s="122">
        <v>2916.1811033293329</v>
      </c>
      <c r="AL43" s="122">
        <v>342.48381436999995</v>
      </c>
      <c r="AM43" s="122">
        <v>1429.6773662686664</v>
      </c>
      <c r="AN43" s="102">
        <v>240375.09635781898</v>
      </c>
      <c r="AO43" s="102">
        <v>735.39562430000001</v>
      </c>
      <c r="AP43" s="102">
        <v>53334.776205515998</v>
      </c>
      <c r="AQ43" s="122">
        <v>13846.818362638001</v>
      </c>
      <c r="AR43" s="122">
        <v>11747.702274048999</v>
      </c>
      <c r="AS43" s="122">
        <v>3570.9553722760002</v>
      </c>
      <c r="AT43" s="122">
        <v>1689.6311025680002</v>
      </c>
      <c r="AU43" s="122">
        <v>22479.669093985001</v>
      </c>
      <c r="AV43" s="102">
        <v>54492.769302952998</v>
      </c>
      <c r="AW43" s="102">
        <v>108198.516221281</v>
      </c>
      <c r="AX43" s="122">
        <v>32197.289392448001</v>
      </c>
      <c r="AY43" s="122">
        <v>31987.484331987001</v>
      </c>
      <c r="AZ43" s="122">
        <v>14069.072173041</v>
      </c>
      <c r="BA43" s="122">
        <v>2771.3342653520003</v>
      </c>
      <c r="BB43" s="122">
        <v>2017.8424870420001</v>
      </c>
      <c r="BC43" s="122">
        <v>1397.390453167</v>
      </c>
      <c r="BD43" s="122">
        <v>20586.393659624999</v>
      </c>
      <c r="BE43" s="122">
        <v>3171.7094586189996</v>
      </c>
      <c r="BF43" s="122">
        <v>23613.639003769</v>
      </c>
    </row>
    <row r="44" spans="1:58" s="29" customFormat="1" x14ac:dyDescent="0.25">
      <c r="A44" s="37" t="s">
        <v>170</v>
      </c>
      <c r="B44" s="60">
        <v>38616.491925168004</v>
      </c>
      <c r="C44" s="76">
        <v>124.15522247200001</v>
      </c>
      <c r="D44" s="76">
        <v>10737.177224006999</v>
      </c>
      <c r="E44" s="61">
        <v>1781.9864838379999</v>
      </c>
      <c r="F44" s="62">
        <v>1772.816824152</v>
      </c>
      <c r="G44" s="62">
        <v>985.74413724700003</v>
      </c>
      <c r="H44" s="62">
        <v>1112.781239596</v>
      </c>
      <c r="I44" s="63">
        <v>5083.8485391739996</v>
      </c>
      <c r="J44" s="76">
        <v>13173.092836960001</v>
      </c>
      <c r="K44" s="76">
        <v>13305.565157753002</v>
      </c>
      <c r="L44" s="61">
        <v>3725.6633942510002</v>
      </c>
      <c r="M44" s="62">
        <v>4301.5773062320004</v>
      </c>
      <c r="N44" s="62">
        <v>748.03846847299997</v>
      </c>
      <c r="O44" s="62">
        <v>378.63836165800001</v>
      </c>
      <c r="P44" s="62">
        <v>440.08689899799998</v>
      </c>
      <c r="Q44" s="62">
        <v>175.99386795300001</v>
      </c>
      <c r="R44" s="62">
        <v>3043.0510588259999</v>
      </c>
      <c r="S44" s="63">
        <v>492.51580136199999</v>
      </c>
      <c r="T44" s="64">
        <v>1276.5014839759999</v>
      </c>
      <c r="U44" s="53">
        <v>38324.122226309999</v>
      </c>
      <c r="V44" s="53">
        <v>131.31295686500002</v>
      </c>
      <c r="W44" s="53">
        <v>10376.957617341666</v>
      </c>
      <c r="X44" s="123">
        <v>1735.381803333333</v>
      </c>
      <c r="Y44" s="123">
        <v>1599.839605295</v>
      </c>
      <c r="Z44" s="123">
        <v>984.08663524299993</v>
      </c>
      <c r="AA44" s="123">
        <v>1111.4103138646667</v>
      </c>
      <c r="AB44" s="123">
        <v>4946.239259605667</v>
      </c>
      <c r="AC44" s="53">
        <v>12960.539029255999</v>
      </c>
      <c r="AD44" s="53">
        <v>13444.256736597998</v>
      </c>
      <c r="AE44" s="123">
        <v>3771.5775439446666</v>
      </c>
      <c r="AF44" s="123">
        <v>4401.9810835003336</v>
      </c>
      <c r="AG44" s="123">
        <v>841.66489574133323</v>
      </c>
      <c r="AH44" s="123">
        <v>394.66496287266665</v>
      </c>
      <c r="AI44" s="123">
        <v>399.72551054399997</v>
      </c>
      <c r="AJ44" s="123">
        <v>191.69101153299997</v>
      </c>
      <c r="AK44" s="123">
        <v>2990.3761995873333</v>
      </c>
      <c r="AL44" s="123">
        <v>452.57552887466665</v>
      </c>
      <c r="AM44" s="123">
        <v>1411.0558862493335</v>
      </c>
      <c r="AN44" s="54">
        <v>255199.393895627</v>
      </c>
      <c r="AO44" s="54">
        <v>938.80685964999998</v>
      </c>
      <c r="AP44" s="54">
        <v>54017.284721802003</v>
      </c>
      <c r="AQ44" s="124">
        <v>14031.823429125998</v>
      </c>
      <c r="AR44" s="124">
        <v>11662.028508158</v>
      </c>
      <c r="AS44" s="124">
        <v>3642.992009476</v>
      </c>
      <c r="AT44" s="124">
        <v>1115.4064036299999</v>
      </c>
      <c r="AU44" s="124">
        <v>23565.034371412003</v>
      </c>
      <c r="AV44" s="54">
        <v>56094.011975702</v>
      </c>
      <c r="AW44" s="54">
        <v>118692.977024198</v>
      </c>
      <c r="AX44" s="124">
        <v>34499.136730815</v>
      </c>
      <c r="AY44" s="124">
        <v>35750.980182516003</v>
      </c>
      <c r="AZ44" s="124">
        <v>15268.356340287999</v>
      </c>
      <c r="BA44" s="124">
        <v>3045.7049617150001</v>
      </c>
      <c r="BB44" s="124">
        <v>1736.851631837</v>
      </c>
      <c r="BC44" s="124">
        <v>962.67875268900002</v>
      </c>
      <c r="BD44" s="124">
        <v>22873.705692677002</v>
      </c>
      <c r="BE44" s="124">
        <v>4555.5627316609998</v>
      </c>
      <c r="BF44" s="124">
        <v>25456.313314275001</v>
      </c>
    </row>
    <row r="45" spans="1:58" s="29" customFormat="1" x14ac:dyDescent="0.25">
      <c r="A45" s="37" t="s">
        <v>171</v>
      </c>
      <c r="B45" s="60">
        <v>36007.567920492002</v>
      </c>
      <c r="C45" s="76">
        <v>149.34281822299999</v>
      </c>
      <c r="D45" s="76">
        <v>9702.3400476380011</v>
      </c>
      <c r="E45" s="61">
        <v>1470.3886912549999</v>
      </c>
      <c r="F45" s="62">
        <v>1561.6096305630001</v>
      </c>
      <c r="G45" s="62">
        <v>931.26384704500003</v>
      </c>
      <c r="H45" s="62">
        <v>1266.9586718630001</v>
      </c>
      <c r="I45" s="63">
        <v>4472.1192069119998</v>
      </c>
      <c r="J45" s="76">
        <v>12512.772345523999</v>
      </c>
      <c r="K45" s="76">
        <v>12226.687916971003</v>
      </c>
      <c r="L45" s="61">
        <v>3166.8194041960001</v>
      </c>
      <c r="M45" s="62">
        <v>4009.7322715559999</v>
      </c>
      <c r="N45" s="62">
        <v>595.16106962599997</v>
      </c>
      <c r="O45" s="62">
        <v>364.64030595100002</v>
      </c>
      <c r="P45" s="62">
        <v>468.25487571899998</v>
      </c>
      <c r="Q45" s="62">
        <v>183.996912619</v>
      </c>
      <c r="R45" s="62">
        <v>2980.0799946010002</v>
      </c>
      <c r="S45" s="63">
        <v>458.00308270300002</v>
      </c>
      <c r="T45" s="64">
        <v>1416.424792136</v>
      </c>
      <c r="U45" s="53">
        <v>36937.112357920669</v>
      </c>
      <c r="V45" s="53">
        <v>150.14248682799999</v>
      </c>
      <c r="W45" s="53">
        <v>10117.204230155665</v>
      </c>
      <c r="X45" s="123">
        <v>1600.1235981906666</v>
      </c>
      <c r="Y45" s="123">
        <v>1663.5814295073333</v>
      </c>
      <c r="Z45" s="123">
        <v>980.86297525600003</v>
      </c>
      <c r="AA45" s="123">
        <v>1203.6532201483333</v>
      </c>
      <c r="AB45" s="123">
        <v>4668.9830070533326</v>
      </c>
      <c r="AC45" s="53">
        <v>12355.028148568999</v>
      </c>
      <c r="AD45" s="53">
        <v>12842.562391228334</v>
      </c>
      <c r="AE45" s="123">
        <v>3388.7116768833334</v>
      </c>
      <c r="AF45" s="123">
        <v>4177.3316347213331</v>
      </c>
      <c r="AG45" s="123">
        <v>740.00743819633328</v>
      </c>
      <c r="AH45" s="123">
        <v>402.32829989733335</v>
      </c>
      <c r="AI45" s="123">
        <v>452.83296740633335</v>
      </c>
      <c r="AJ45" s="123">
        <v>183.63117732900002</v>
      </c>
      <c r="AK45" s="123">
        <v>2975.8421548766669</v>
      </c>
      <c r="AL45" s="123">
        <v>521.87704191800003</v>
      </c>
      <c r="AM45" s="123">
        <v>1472.1751011396666</v>
      </c>
      <c r="AN45" s="54">
        <v>247497.79596461303</v>
      </c>
      <c r="AO45" s="54">
        <v>928.14375475099996</v>
      </c>
      <c r="AP45" s="54">
        <v>51544.113548578003</v>
      </c>
      <c r="AQ45" s="124">
        <v>13292.365392850001</v>
      </c>
      <c r="AR45" s="124">
        <v>12111.149105709999</v>
      </c>
      <c r="AS45" s="124">
        <v>3479.5943919629999</v>
      </c>
      <c r="AT45" s="124">
        <v>1081.373968655</v>
      </c>
      <c r="AU45" s="124">
        <v>21579.630689400001</v>
      </c>
      <c r="AV45" s="54">
        <v>52028.625316086996</v>
      </c>
      <c r="AW45" s="54">
        <v>116087.88600321297</v>
      </c>
      <c r="AX45" s="124">
        <v>30659.640718026003</v>
      </c>
      <c r="AY45" s="124">
        <v>33035.730977806001</v>
      </c>
      <c r="AZ45" s="124">
        <v>14806.984912685999</v>
      </c>
      <c r="BA45" s="124">
        <v>3076.284919315</v>
      </c>
      <c r="BB45" s="124">
        <v>2857.9897770919997</v>
      </c>
      <c r="BC45" s="124">
        <v>1076.074639035</v>
      </c>
      <c r="BD45" s="124">
        <v>26195.778923844999</v>
      </c>
      <c r="BE45" s="124">
        <v>4379.4011354080003</v>
      </c>
      <c r="BF45" s="124">
        <v>26909.027341984001</v>
      </c>
    </row>
    <row r="46" spans="1:58" s="29" customFormat="1" x14ac:dyDescent="0.25">
      <c r="A46" s="37" t="s">
        <v>172</v>
      </c>
      <c r="B46" s="60">
        <v>35795.281533642999</v>
      </c>
      <c r="C46" s="76">
        <v>152.234811243</v>
      </c>
      <c r="D46" s="76">
        <v>9752.171903339</v>
      </c>
      <c r="E46" s="61">
        <v>1487.82685272</v>
      </c>
      <c r="F46" s="62">
        <v>1706.8207069170001</v>
      </c>
      <c r="G46" s="62">
        <v>960.14378950299999</v>
      </c>
      <c r="H46" s="62">
        <v>1258.5450248469999</v>
      </c>
      <c r="I46" s="63">
        <v>4338.8355293519999</v>
      </c>
      <c r="J46" s="76">
        <v>12035.436393026999</v>
      </c>
      <c r="K46" s="76">
        <v>12522.339667516999</v>
      </c>
      <c r="L46" s="61">
        <v>3382.0190830629999</v>
      </c>
      <c r="M46" s="62">
        <v>4285.7275790069998</v>
      </c>
      <c r="N46" s="62">
        <v>666.33663705799995</v>
      </c>
      <c r="O46" s="62">
        <v>425.50934321699998</v>
      </c>
      <c r="P46" s="62">
        <v>468.242133126</v>
      </c>
      <c r="Q46" s="62">
        <v>238.481629642</v>
      </c>
      <c r="R46" s="62">
        <v>2723.195439649</v>
      </c>
      <c r="S46" s="63">
        <v>332.827822755</v>
      </c>
      <c r="T46" s="64">
        <v>1333.0987585170001</v>
      </c>
      <c r="U46" s="53">
        <v>35951.959255925001</v>
      </c>
      <c r="V46" s="53">
        <v>148.76229752866666</v>
      </c>
      <c r="W46" s="53">
        <v>9954.3642318319999</v>
      </c>
      <c r="X46" s="123">
        <v>1493.2913504936669</v>
      </c>
      <c r="Y46" s="123">
        <v>1738.0509920486668</v>
      </c>
      <c r="Z46" s="123">
        <v>967.77979320433326</v>
      </c>
      <c r="AA46" s="123">
        <v>1339.0038844650001</v>
      </c>
      <c r="AB46" s="123">
        <v>4416.2382116203335</v>
      </c>
      <c r="AC46" s="53">
        <v>11811.737652316666</v>
      </c>
      <c r="AD46" s="53">
        <v>12624.578438401668</v>
      </c>
      <c r="AE46" s="123">
        <v>3317.6372639903334</v>
      </c>
      <c r="AF46" s="123">
        <v>4252.3091564739998</v>
      </c>
      <c r="AG46" s="123">
        <v>708.99998005766668</v>
      </c>
      <c r="AH46" s="123">
        <v>382.34507549366668</v>
      </c>
      <c r="AI46" s="123">
        <v>562.78899227733336</v>
      </c>
      <c r="AJ46" s="123">
        <v>220.57892382199998</v>
      </c>
      <c r="AK46" s="123">
        <v>2740.7069882903329</v>
      </c>
      <c r="AL46" s="123">
        <v>439.21205799633327</v>
      </c>
      <c r="AM46" s="123">
        <v>1412.5166358460001</v>
      </c>
      <c r="AN46" s="54">
        <v>237365.23124161499</v>
      </c>
      <c r="AO46" s="54">
        <v>937.48535292899999</v>
      </c>
      <c r="AP46" s="54">
        <v>49699.592023491001</v>
      </c>
      <c r="AQ46" s="124">
        <v>12966.560833115</v>
      </c>
      <c r="AR46" s="124">
        <v>12283.737243665</v>
      </c>
      <c r="AS46" s="124">
        <v>3337.9865627119998</v>
      </c>
      <c r="AT46" s="124">
        <v>1082.2177242499999</v>
      </c>
      <c r="AU46" s="124">
        <v>20029.089659748999</v>
      </c>
      <c r="AV46" s="54">
        <v>50010.977589198999</v>
      </c>
      <c r="AW46" s="54">
        <v>111182.75569988601</v>
      </c>
      <c r="AX46" s="124">
        <v>31316.067089988999</v>
      </c>
      <c r="AY46" s="124">
        <v>34114.800787086999</v>
      </c>
      <c r="AZ46" s="124">
        <v>15805.719626263</v>
      </c>
      <c r="BA46" s="124">
        <v>2163.2765877709999</v>
      </c>
      <c r="BB46" s="124">
        <v>2555.1174919200002</v>
      </c>
      <c r="BC46" s="124">
        <v>1281.1951962369999</v>
      </c>
      <c r="BD46" s="124">
        <v>20112.317041855997</v>
      </c>
      <c r="BE46" s="124">
        <v>3834.2618787629999</v>
      </c>
      <c r="BF46" s="124">
        <v>25534.420576110002</v>
      </c>
    </row>
    <row r="47" spans="1:58" s="107" customFormat="1" x14ac:dyDescent="0.25">
      <c r="A47" s="100" t="s">
        <v>173</v>
      </c>
      <c r="B47" s="101">
        <v>33209.923945821</v>
      </c>
      <c r="C47" s="102">
        <v>130.31726765400001</v>
      </c>
      <c r="D47" s="102">
        <v>9173.6610210719991</v>
      </c>
      <c r="E47" s="103">
        <v>1597.209666788</v>
      </c>
      <c r="F47" s="104">
        <v>1646.722795546</v>
      </c>
      <c r="G47" s="104">
        <v>863.72942526999998</v>
      </c>
      <c r="H47" s="104">
        <v>1224.7630971220001</v>
      </c>
      <c r="I47" s="105">
        <v>3841.2360363460002</v>
      </c>
      <c r="J47" s="102">
        <v>11038.341857040001</v>
      </c>
      <c r="K47" s="102">
        <v>11514.051153195</v>
      </c>
      <c r="L47" s="103">
        <v>3057.4172744689999</v>
      </c>
      <c r="M47" s="104">
        <v>3838.7552230370002</v>
      </c>
      <c r="N47" s="104">
        <v>594.50441489000002</v>
      </c>
      <c r="O47" s="104">
        <v>387.50425952299997</v>
      </c>
      <c r="P47" s="104">
        <v>526.35324379899998</v>
      </c>
      <c r="Q47" s="104">
        <v>207.527613446</v>
      </c>
      <c r="R47" s="104">
        <v>2592.0276083879999</v>
      </c>
      <c r="S47" s="105">
        <v>309.96151564299998</v>
      </c>
      <c r="T47" s="106">
        <v>1353.5526468600001</v>
      </c>
      <c r="U47" s="102">
        <v>33895.923519331998</v>
      </c>
      <c r="V47" s="102">
        <v>141.96118559466666</v>
      </c>
      <c r="W47" s="102">
        <v>9287.4764803883336</v>
      </c>
      <c r="X47" s="122">
        <v>1531.5237981413336</v>
      </c>
      <c r="Y47" s="122">
        <v>1671.5122039179998</v>
      </c>
      <c r="Z47" s="122">
        <v>876.20547889366662</v>
      </c>
      <c r="AA47" s="122">
        <v>1261.3224636900002</v>
      </c>
      <c r="AB47" s="122">
        <v>3946.9125357453336</v>
      </c>
      <c r="AC47" s="102">
        <v>10892.583357342332</v>
      </c>
      <c r="AD47" s="102">
        <v>12121.998603141335</v>
      </c>
      <c r="AE47" s="122">
        <v>3156.2636890680001</v>
      </c>
      <c r="AF47" s="122">
        <v>3962.5041363486666</v>
      </c>
      <c r="AG47" s="122">
        <v>777.53051553166677</v>
      </c>
      <c r="AH47" s="122">
        <v>425.30569723399998</v>
      </c>
      <c r="AI47" s="122">
        <v>480.65162035700001</v>
      </c>
      <c r="AJ47" s="122">
        <v>215.85071158233333</v>
      </c>
      <c r="AK47" s="122">
        <v>2739.7619076676669</v>
      </c>
      <c r="AL47" s="122">
        <v>364.130325352</v>
      </c>
      <c r="AM47" s="122">
        <v>1451.9038928653333</v>
      </c>
      <c r="AN47" s="102">
        <v>226087.33357133999</v>
      </c>
      <c r="AO47" s="102">
        <v>851.11483353699998</v>
      </c>
      <c r="AP47" s="102">
        <v>45848.649313151996</v>
      </c>
      <c r="AQ47" s="122">
        <v>12701.588977583</v>
      </c>
      <c r="AR47" s="122">
        <v>11997.815870591001</v>
      </c>
      <c r="AS47" s="122">
        <v>2762.342315887</v>
      </c>
      <c r="AT47" s="122">
        <v>768.38862243699998</v>
      </c>
      <c r="AU47" s="122">
        <v>17618.513526653998</v>
      </c>
      <c r="AV47" s="102">
        <v>46059.072157258001</v>
      </c>
      <c r="AW47" s="102">
        <v>107387.13642822398</v>
      </c>
      <c r="AX47" s="122">
        <v>28754.222329311997</v>
      </c>
      <c r="AY47" s="122">
        <v>30687.352389390999</v>
      </c>
      <c r="AZ47" s="122">
        <v>17262.475205369999</v>
      </c>
      <c r="BA47" s="122">
        <v>2188.7743233910001</v>
      </c>
      <c r="BB47" s="122">
        <v>2290.3917688920001</v>
      </c>
      <c r="BC47" s="122">
        <v>1003.0456661979999</v>
      </c>
      <c r="BD47" s="122">
        <v>21889.381350789998</v>
      </c>
      <c r="BE47" s="122">
        <v>3311.4933948799999</v>
      </c>
      <c r="BF47" s="122">
        <v>25941.360839169003</v>
      </c>
    </row>
    <row r="48" spans="1:58" s="29" customFormat="1" x14ac:dyDescent="0.25">
      <c r="A48" s="37" t="s">
        <v>174</v>
      </c>
      <c r="B48" s="60">
        <v>30384.386201976999</v>
      </c>
      <c r="C48" s="76">
        <v>138.64449407800001</v>
      </c>
      <c r="D48" s="76">
        <v>8007.2252624270004</v>
      </c>
      <c r="E48" s="61">
        <v>1458.399720551</v>
      </c>
      <c r="F48" s="62">
        <v>1533.7204994410001</v>
      </c>
      <c r="G48" s="62">
        <v>714.13135267300004</v>
      </c>
      <c r="H48" s="62">
        <v>1244.758575822</v>
      </c>
      <c r="I48" s="63">
        <v>3056.2151139399998</v>
      </c>
      <c r="J48" s="76">
        <v>10456.029889609999</v>
      </c>
      <c r="K48" s="76">
        <v>10557.115163672997</v>
      </c>
      <c r="L48" s="61">
        <v>2654.210734749</v>
      </c>
      <c r="M48" s="62">
        <v>3662.2991937960001</v>
      </c>
      <c r="N48" s="62">
        <v>559.802281515</v>
      </c>
      <c r="O48" s="62">
        <v>269.325550384</v>
      </c>
      <c r="P48" s="62">
        <v>431.78243072800001</v>
      </c>
      <c r="Q48" s="62">
        <v>189.955282845</v>
      </c>
      <c r="R48" s="62">
        <v>2478.112234919</v>
      </c>
      <c r="S48" s="63">
        <v>311.62745473699999</v>
      </c>
      <c r="T48" s="64">
        <v>1225.3713921890001</v>
      </c>
      <c r="U48" s="53">
        <v>31177.175182241666</v>
      </c>
      <c r="V48" s="53">
        <v>123.161420527</v>
      </c>
      <c r="W48" s="53">
        <v>8284.7009395393343</v>
      </c>
      <c r="X48" s="123">
        <v>1479.1347356233334</v>
      </c>
      <c r="Y48" s="123">
        <v>1608.4683563493334</v>
      </c>
      <c r="Z48" s="123">
        <v>723.14891484199995</v>
      </c>
      <c r="AA48" s="123">
        <v>1252.0648595286668</v>
      </c>
      <c r="AB48" s="123">
        <v>3221.8840731960004</v>
      </c>
      <c r="AC48" s="53">
        <v>10276.331734615</v>
      </c>
      <c r="AD48" s="53">
        <v>11099.842018950669</v>
      </c>
      <c r="AE48" s="123">
        <v>2867.912106073667</v>
      </c>
      <c r="AF48" s="123">
        <v>3788.4866943886664</v>
      </c>
      <c r="AG48" s="123">
        <v>617.10954735133339</v>
      </c>
      <c r="AH48" s="123">
        <v>312.68052153866665</v>
      </c>
      <c r="AI48" s="123">
        <v>481.59011761833335</v>
      </c>
      <c r="AJ48" s="123">
        <v>216.20373558133335</v>
      </c>
      <c r="AK48" s="123">
        <v>2470.1155555063337</v>
      </c>
      <c r="AL48" s="123">
        <v>345.74374089233334</v>
      </c>
      <c r="AM48" s="123">
        <v>1393.1390686096665</v>
      </c>
      <c r="AN48" s="54">
        <v>214944.74765963998</v>
      </c>
      <c r="AO48" s="54">
        <v>639.63351938999995</v>
      </c>
      <c r="AP48" s="54">
        <v>44246.635442244005</v>
      </c>
      <c r="AQ48" s="124">
        <v>13337.735997297001</v>
      </c>
      <c r="AR48" s="124">
        <v>12488.686952764001</v>
      </c>
      <c r="AS48" s="124">
        <v>2398.112988503</v>
      </c>
      <c r="AT48" s="124">
        <v>726.51424771200004</v>
      </c>
      <c r="AU48" s="124">
        <v>15295.585255968001</v>
      </c>
      <c r="AV48" s="54">
        <v>46362.466902947002</v>
      </c>
      <c r="AW48" s="54">
        <v>98422.601918376022</v>
      </c>
      <c r="AX48" s="124">
        <v>27845.591736470004</v>
      </c>
      <c r="AY48" s="124">
        <v>30560.073603258999</v>
      </c>
      <c r="AZ48" s="124">
        <v>13810.048946608</v>
      </c>
      <c r="BA48" s="124">
        <v>1563.687563036</v>
      </c>
      <c r="BB48" s="124">
        <v>2449.8845817910001</v>
      </c>
      <c r="BC48" s="124">
        <v>1108.8004965709999</v>
      </c>
      <c r="BD48" s="124">
        <v>18093.862397305998</v>
      </c>
      <c r="BE48" s="124">
        <v>2990.6525933349999</v>
      </c>
      <c r="BF48" s="124">
        <v>25273.409876682999</v>
      </c>
    </row>
    <row r="49" spans="1:58" s="29" customFormat="1" x14ac:dyDescent="0.25">
      <c r="A49" s="37" t="s">
        <v>175</v>
      </c>
      <c r="B49" s="60">
        <v>31394.800694665999</v>
      </c>
      <c r="C49" s="76">
        <v>140.2655901</v>
      </c>
      <c r="D49" s="76">
        <v>8068.6735628610004</v>
      </c>
      <c r="E49" s="61">
        <v>1531.6806904739999</v>
      </c>
      <c r="F49" s="62">
        <v>1635.3245682099998</v>
      </c>
      <c r="G49" s="62">
        <v>732.78926030000002</v>
      </c>
      <c r="H49" s="62">
        <v>1078.421466692</v>
      </c>
      <c r="I49" s="63">
        <v>3090.457577185</v>
      </c>
      <c r="J49" s="76">
        <v>10605.559332961</v>
      </c>
      <c r="K49" s="76">
        <v>11258.170934554</v>
      </c>
      <c r="L49" s="61">
        <v>3205.777765974</v>
      </c>
      <c r="M49" s="62">
        <v>3822.6089878930002</v>
      </c>
      <c r="N49" s="62">
        <v>524.46627572700004</v>
      </c>
      <c r="O49" s="62">
        <v>376.96887554099999</v>
      </c>
      <c r="P49" s="62">
        <v>433.65316469200002</v>
      </c>
      <c r="Q49" s="62">
        <v>175.258326479</v>
      </c>
      <c r="R49" s="62">
        <v>2409.9090414500001</v>
      </c>
      <c r="S49" s="63">
        <v>309.52849679799999</v>
      </c>
      <c r="T49" s="64">
        <v>1322.1312741900001</v>
      </c>
      <c r="U49" s="53">
        <v>30169.983524693333</v>
      </c>
      <c r="V49" s="53">
        <v>127.93283285933335</v>
      </c>
      <c r="W49" s="53">
        <v>7836.4850231916671</v>
      </c>
      <c r="X49" s="123">
        <v>1466.8361759290001</v>
      </c>
      <c r="Y49" s="123">
        <v>1581.4663385423335</v>
      </c>
      <c r="Z49" s="123">
        <v>691.84613659800004</v>
      </c>
      <c r="AA49" s="123">
        <v>1168.0139884339999</v>
      </c>
      <c r="AB49" s="123">
        <v>2928.3223836883335</v>
      </c>
      <c r="AC49" s="53">
        <v>10008.062749715333</v>
      </c>
      <c r="AD49" s="53">
        <v>10851.063867184666</v>
      </c>
      <c r="AE49" s="123">
        <v>2925.2569219113334</v>
      </c>
      <c r="AF49" s="123">
        <v>3751.3990987993334</v>
      </c>
      <c r="AG49" s="123">
        <v>609.56336360099999</v>
      </c>
      <c r="AH49" s="123">
        <v>313.58298507633339</v>
      </c>
      <c r="AI49" s="123">
        <v>413.72814811566667</v>
      </c>
      <c r="AJ49" s="123">
        <v>190.76102752966665</v>
      </c>
      <c r="AK49" s="123">
        <v>2330.4655289583334</v>
      </c>
      <c r="AL49" s="123">
        <v>316.30679319299998</v>
      </c>
      <c r="AM49" s="123">
        <v>1346.4390517423333</v>
      </c>
      <c r="AN49" s="54">
        <v>210857.11782373697</v>
      </c>
      <c r="AO49" s="54">
        <v>690.65752810100003</v>
      </c>
      <c r="AP49" s="54">
        <v>42657.718529619</v>
      </c>
      <c r="AQ49" s="124">
        <v>12675.389703076999</v>
      </c>
      <c r="AR49" s="124">
        <v>12170.139008848999</v>
      </c>
      <c r="AS49" s="124">
        <v>2435.6169426759998</v>
      </c>
      <c r="AT49" s="124">
        <v>595.42202906900002</v>
      </c>
      <c r="AU49" s="124">
        <v>14781.150845947999</v>
      </c>
      <c r="AV49" s="54">
        <v>44950.396482256001</v>
      </c>
      <c r="AW49" s="54">
        <v>97936.564097684997</v>
      </c>
      <c r="AX49" s="124">
        <v>29071.530347997003</v>
      </c>
      <c r="AY49" s="124">
        <v>31133.132791001</v>
      </c>
      <c r="AZ49" s="124">
        <v>14195.975884095998</v>
      </c>
      <c r="BA49" s="124">
        <v>1983.9267073300002</v>
      </c>
      <c r="BB49" s="124">
        <v>2480.2216310829999</v>
      </c>
      <c r="BC49" s="124">
        <v>934.77004891100012</v>
      </c>
      <c r="BD49" s="124">
        <v>15528.666694009999</v>
      </c>
      <c r="BE49" s="124">
        <v>2608.3399932570001</v>
      </c>
      <c r="BF49" s="124">
        <v>24621.781186075998</v>
      </c>
    </row>
    <row r="50" spans="1:58" s="29" customFormat="1" x14ac:dyDescent="0.25">
      <c r="A50" s="37" t="s">
        <v>176</v>
      </c>
      <c r="B50" s="60">
        <v>31100.966710010001</v>
      </c>
      <c r="C50" s="76">
        <v>148.746566747</v>
      </c>
      <c r="D50" s="76">
        <v>7928.7568398330004</v>
      </c>
      <c r="E50" s="61">
        <v>1558.676281472</v>
      </c>
      <c r="F50" s="62">
        <v>1512.7902585719999</v>
      </c>
      <c r="G50" s="62">
        <v>821.673713475</v>
      </c>
      <c r="H50" s="62">
        <v>853.55314798999996</v>
      </c>
      <c r="I50" s="63">
        <v>3182.0634383239999</v>
      </c>
      <c r="J50" s="76">
        <v>10061.282208094</v>
      </c>
      <c r="K50" s="76">
        <v>11576.264399352</v>
      </c>
      <c r="L50" s="61">
        <v>3406.10401026</v>
      </c>
      <c r="M50" s="62">
        <v>3913.1455579960002</v>
      </c>
      <c r="N50" s="62">
        <v>592.712674655</v>
      </c>
      <c r="O50" s="62">
        <v>249.21327358100001</v>
      </c>
      <c r="P50" s="62">
        <v>467.74858785999999</v>
      </c>
      <c r="Q50" s="62">
        <v>161.55172172900001</v>
      </c>
      <c r="R50" s="62">
        <v>2495.5786808749999</v>
      </c>
      <c r="S50" s="63">
        <v>290.20989239599999</v>
      </c>
      <c r="T50" s="64">
        <v>1385.9166959839999</v>
      </c>
      <c r="U50" s="53">
        <v>31711.950087657333</v>
      </c>
      <c r="V50" s="53">
        <v>136.95860045033334</v>
      </c>
      <c r="W50" s="53">
        <v>8107.0647619756664</v>
      </c>
      <c r="X50" s="123">
        <v>1518.0477234816665</v>
      </c>
      <c r="Y50" s="123">
        <v>1605.7271245696666</v>
      </c>
      <c r="Z50" s="123">
        <v>778.01274754899987</v>
      </c>
      <c r="AA50" s="123">
        <v>1103.4353622443334</v>
      </c>
      <c r="AB50" s="123">
        <v>3101.8418041309997</v>
      </c>
      <c r="AC50" s="53">
        <v>10356.207167185667</v>
      </c>
      <c r="AD50" s="53">
        <v>11652.610856936002</v>
      </c>
      <c r="AE50" s="123">
        <v>3482.3506164030005</v>
      </c>
      <c r="AF50" s="123">
        <v>3805.0526914996667</v>
      </c>
      <c r="AG50" s="123">
        <v>624.91360653499999</v>
      </c>
      <c r="AH50" s="123">
        <v>338.20779671366671</v>
      </c>
      <c r="AI50" s="123">
        <v>439.05812638199995</v>
      </c>
      <c r="AJ50" s="123">
        <v>182.57450820999998</v>
      </c>
      <c r="AK50" s="123">
        <v>2469.4753919353334</v>
      </c>
      <c r="AL50" s="123">
        <v>310.97811925733333</v>
      </c>
      <c r="AM50" s="123">
        <v>1459.1087011096668</v>
      </c>
      <c r="AN50" s="54">
        <v>214256.21403032797</v>
      </c>
      <c r="AO50" s="54">
        <v>696.80880248299991</v>
      </c>
      <c r="AP50" s="54">
        <v>44801.990014126</v>
      </c>
      <c r="AQ50" s="124">
        <v>13017.227963596</v>
      </c>
      <c r="AR50" s="124">
        <v>12349.256761708</v>
      </c>
      <c r="AS50" s="124">
        <v>2982.4553987629997</v>
      </c>
      <c r="AT50" s="124">
        <v>639.77403484600006</v>
      </c>
      <c r="AU50" s="124">
        <v>15813.275855213</v>
      </c>
      <c r="AV50" s="54">
        <v>45460.580774791</v>
      </c>
      <c r="AW50" s="54">
        <v>97451.657395342016</v>
      </c>
      <c r="AX50" s="124">
        <v>30041.233383125</v>
      </c>
      <c r="AY50" s="124">
        <v>30665.220336762002</v>
      </c>
      <c r="AZ50" s="124">
        <v>13310.129523657</v>
      </c>
      <c r="BA50" s="124">
        <v>1416.6290635559999</v>
      </c>
      <c r="BB50" s="124">
        <v>2240.8351316360004</v>
      </c>
      <c r="BC50" s="124">
        <v>934.80686947599997</v>
      </c>
      <c r="BD50" s="124">
        <v>16328.823594255</v>
      </c>
      <c r="BE50" s="124">
        <v>2513.9794928749998</v>
      </c>
      <c r="BF50" s="124">
        <v>25845.177043586002</v>
      </c>
    </row>
    <row r="51" spans="1:58" s="107" customFormat="1" x14ac:dyDescent="0.25">
      <c r="A51" s="100" t="s">
        <v>177</v>
      </c>
      <c r="B51" s="101">
        <v>31833.815076763007</v>
      </c>
      <c r="C51" s="102">
        <v>171.48921624100001</v>
      </c>
      <c r="D51" s="102">
        <v>8128.0964351419998</v>
      </c>
      <c r="E51" s="103">
        <v>1472.2227928729999</v>
      </c>
      <c r="F51" s="104">
        <v>1561.9540831639999</v>
      </c>
      <c r="G51" s="104">
        <v>827.42027947300005</v>
      </c>
      <c r="H51" s="104">
        <v>788.43641840299995</v>
      </c>
      <c r="I51" s="105">
        <v>3478.0628612290002</v>
      </c>
      <c r="J51" s="102">
        <v>10692.115215174001</v>
      </c>
      <c r="K51" s="102">
        <v>11458.207806461001</v>
      </c>
      <c r="L51" s="103">
        <v>3367.0973065399999</v>
      </c>
      <c r="M51" s="104">
        <v>3836.5318383959998</v>
      </c>
      <c r="N51" s="104">
        <v>545.63084205600001</v>
      </c>
      <c r="O51" s="104">
        <v>246.73578060400001</v>
      </c>
      <c r="P51" s="104">
        <v>458.50526959699999</v>
      </c>
      <c r="Q51" s="104">
        <v>167.42721715499999</v>
      </c>
      <c r="R51" s="104">
        <v>2527.3016298329999</v>
      </c>
      <c r="S51" s="105">
        <v>308.97792227999997</v>
      </c>
      <c r="T51" s="106">
        <v>1383.906403745</v>
      </c>
      <c r="U51" s="102">
        <v>30940.932641227668</v>
      </c>
      <c r="V51" s="102">
        <v>154.88300998366665</v>
      </c>
      <c r="W51" s="102">
        <v>7943.7902636910003</v>
      </c>
      <c r="X51" s="122">
        <v>1452.5432979626667</v>
      </c>
      <c r="Y51" s="122">
        <v>1557.5601041489999</v>
      </c>
      <c r="Z51" s="122">
        <v>809.45241237700009</v>
      </c>
      <c r="AA51" s="122">
        <v>853.23466958533334</v>
      </c>
      <c r="AB51" s="122">
        <v>3270.9997796169996</v>
      </c>
      <c r="AC51" s="102">
        <v>10011.059846501666</v>
      </c>
      <c r="AD51" s="102">
        <v>11409.511694734334</v>
      </c>
      <c r="AE51" s="122">
        <v>3259.5882558459998</v>
      </c>
      <c r="AF51" s="122">
        <v>3823.5053815663327</v>
      </c>
      <c r="AG51" s="122">
        <v>620.98993599566666</v>
      </c>
      <c r="AH51" s="122">
        <v>259.76820395733336</v>
      </c>
      <c r="AI51" s="122">
        <v>463.39041228700006</v>
      </c>
      <c r="AJ51" s="122">
        <v>176.62415375733335</v>
      </c>
      <c r="AK51" s="122">
        <v>2493.6588199870002</v>
      </c>
      <c r="AL51" s="122">
        <v>311.98653133766669</v>
      </c>
      <c r="AM51" s="122">
        <v>1421.6878263170001</v>
      </c>
      <c r="AN51" s="102">
        <v>217864.00906515997</v>
      </c>
      <c r="AO51" s="102">
        <v>862.42500844100005</v>
      </c>
      <c r="AP51" s="102">
        <v>45543.978090719997</v>
      </c>
      <c r="AQ51" s="122">
        <v>12359.199376001001</v>
      </c>
      <c r="AR51" s="122">
        <v>13159.937097971</v>
      </c>
      <c r="AS51" s="122">
        <v>3093.0523960320002</v>
      </c>
      <c r="AT51" s="122">
        <v>536.10658925100006</v>
      </c>
      <c r="AU51" s="122">
        <v>16395.682631465002</v>
      </c>
      <c r="AV51" s="102">
        <v>44672.407836756</v>
      </c>
      <c r="AW51" s="102">
        <v>100631.42107064801</v>
      </c>
      <c r="AX51" s="122">
        <v>30601.466044982997</v>
      </c>
      <c r="AY51" s="122">
        <v>30812.126541921003</v>
      </c>
      <c r="AZ51" s="122">
        <v>12591.195132801</v>
      </c>
      <c r="BA51" s="122">
        <v>1467.8263494350001</v>
      </c>
      <c r="BB51" s="122">
        <v>2122.9810602889997</v>
      </c>
      <c r="BC51" s="122">
        <v>980.37717263299999</v>
      </c>
      <c r="BD51" s="122">
        <v>19328.650759369</v>
      </c>
      <c r="BE51" s="122">
        <v>2726.7980092170001</v>
      </c>
      <c r="BF51" s="122">
        <v>26153.777058594998</v>
      </c>
    </row>
    <row r="52" spans="1:58" s="29" customFormat="1" x14ac:dyDescent="0.25">
      <c r="A52" s="37" t="s">
        <v>178</v>
      </c>
      <c r="B52" s="60">
        <v>32774.697440582</v>
      </c>
      <c r="C52" s="76">
        <v>217.58005101399999</v>
      </c>
      <c r="D52" s="76">
        <v>8880.1589460680007</v>
      </c>
      <c r="E52" s="61">
        <v>1484.626404267</v>
      </c>
      <c r="F52" s="62">
        <v>1669.707858517</v>
      </c>
      <c r="G52" s="62">
        <v>896.62930927599996</v>
      </c>
      <c r="H52" s="62">
        <v>847.27062661100001</v>
      </c>
      <c r="I52" s="63">
        <v>3981.9247473969999</v>
      </c>
      <c r="J52" s="76">
        <v>10471.234834624</v>
      </c>
      <c r="K52" s="76">
        <v>11869.211467899002</v>
      </c>
      <c r="L52" s="61">
        <v>3247.2924357490001</v>
      </c>
      <c r="M52" s="62">
        <v>4060.796782848</v>
      </c>
      <c r="N52" s="62">
        <v>629.78306567799996</v>
      </c>
      <c r="O52" s="62">
        <v>319.41984506</v>
      </c>
      <c r="P52" s="62">
        <v>490.72426424999998</v>
      </c>
      <c r="Q52" s="62">
        <v>184.226708368</v>
      </c>
      <c r="R52" s="62">
        <v>2644.7381782160001</v>
      </c>
      <c r="S52" s="63">
        <v>292.23018773000001</v>
      </c>
      <c r="T52" s="64">
        <v>1336.5121409769999</v>
      </c>
      <c r="U52" s="53">
        <v>31419.834639154335</v>
      </c>
      <c r="V52" s="53">
        <v>172.044012573</v>
      </c>
      <c r="W52" s="53">
        <v>8410.6185462590001</v>
      </c>
      <c r="X52" s="123">
        <v>1461.1111034553333</v>
      </c>
      <c r="Y52" s="123">
        <v>1639.0912600366667</v>
      </c>
      <c r="Z52" s="123">
        <v>844.47192587066672</v>
      </c>
      <c r="AA52" s="123">
        <v>802.11890641899993</v>
      </c>
      <c r="AB52" s="123">
        <v>3663.8253504773334</v>
      </c>
      <c r="AC52" s="53">
        <v>9899.6316600439986</v>
      </c>
      <c r="AD52" s="53">
        <v>11492.075277193666</v>
      </c>
      <c r="AE52" s="123">
        <v>3175.6244634366667</v>
      </c>
      <c r="AF52" s="123">
        <v>3889.8429862906669</v>
      </c>
      <c r="AG52" s="123">
        <v>666.53717972833329</v>
      </c>
      <c r="AH52" s="123">
        <v>293.70696963699999</v>
      </c>
      <c r="AI52" s="123">
        <v>472.47979613666666</v>
      </c>
      <c r="AJ52" s="123">
        <v>177.37535822533334</v>
      </c>
      <c r="AK52" s="123">
        <v>2518.5599164260002</v>
      </c>
      <c r="AL52" s="123">
        <v>297.94860731299997</v>
      </c>
      <c r="AM52" s="123">
        <v>1445.4651430846668</v>
      </c>
      <c r="AN52" s="54">
        <v>220178.587254282</v>
      </c>
      <c r="AO52" s="54">
        <v>957.4034049600001</v>
      </c>
      <c r="AP52" s="54">
        <v>48135.239525149998</v>
      </c>
      <c r="AQ52" s="124">
        <v>12792.972065358999</v>
      </c>
      <c r="AR52" s="124">
        <v>13536.807682909001</v>
      </c>
      <c r="AS52" s="124">
        <v>3005.598629907</v>
      </c>
      <c r="AT52" s="124">
        <v>756.77651280700002</v>
      </c>
      <c r="AU52" s="124">
        <v>18043.084634168001</v>
      </c>
      <c r="AV52" s="54">
        <v>43916.662393514001</v>
      </c>
      <c r="AW52" s="54">
        <v>100396.84445262401</v>
      </c>
      <c r="AX52" s="124">
        <v>29252.437795532001</v>
      </c>
      <c r="AY52" s="124">
        <v>32040.509846858</v>
      </c>
      <c r="AZ52" s="124">
        <v>13571.250984390001</v>
      </c>
      <c r="BA52" s="124">
        <v>1546.0297061420001</v>
      </c>
      <c r="BB52" s="124">
        <v>2273.5376940589999</v>
      </c>
      <c r="BC52" s="124">
        <v>947.81523851500003</v>
      </c>
      <c r="BD52" s="124">
        <v>18140.786259957</v>
      </c>
      <c r="BE52" s="124">
        <v>2624.4769271710002</v>
      </c>
      <c r="BF52" s="124">
        <v>26772.437478034</v>
      </c>
    </row>
    <row r="53" spans="1:58" s="29" customFormat="1" x14ac:dyDescent="0.25">
      <c r="A53" s="37" t="s">
        <v>179</v>
      </c>
      <c r="B53" s="60">
        <v>34054.961683314999</v>
      </c>
      <c r="C53" s="76">
        <v>213.571954648</v>
      </c>
      <c r="D53" s="76">
        <v>9581.540470117001</v>
      </c>
      <c r="E53" s="61">
        <v>1595.0790505130001</v>
      </c>
      <c r="F53" s="62">
        <v>1774.6282836979999</v>
      </c>
      <c r="G53" s="62">
        <v>940.25385397000002</v>
      </c>
      <c r="H53" s="62">
        <v>858.66123254199999</v>
      </c>
      <c r="I53" s="63">
        <v>4412.9180493940003</v>
      </c>
      <c r="J53" s="76">
        <v>10799.399382911</v>
      </c>
      <c r="K53" s="76">
        <v>12059.889969428999</v>
      </c>
      <c r="L53" s="61">
        <v>3090.5864391300001</v>
      </c>
      <c r="M53" s="62">
        <v>4106.2242920380004</v>
      </c>
      <c r="N53" s="62">
        <v>652.301641905</v>
      </c>
      <c r="O53" s="62">
        <v>306.89127544299998</v>
      </c>
      <c r="P53" s="62">
        <v>575.88255224</v>
      </c>
      <c r="Q53" s="62">
        <v>184.473322317</v>
      </c>
      <c r="R53" s="62">
        <v>2849.822634007</v>
      </c>
      <c r="S53" s="63">
        <v>293.70781234899999</v>
      </c>
      <c r="T53" s="64">
        <v>1400.55990621</v>
      </c>
      <c r="U53" s="53">
        <v>33452.861078742666</v>
      </c>
      <c r="V53" s="53">
        <v>196.88436177066669</v>
      </c>
      <c r="W53" s="53">
        <v>9212.507791205333</v>
      </c>
      <c r="X53" s="123">
        <v>1514.1550732850001</v>
      </c>
      <c r="Y53" s="123">
        <v>1751.856134033</v>
      </c>
      <c r="Z53" s="123">
        <v>929.55007821633342</v>
      </c>
      <c r="AA53" s="123">
        <v>846.32100612066677</v>
      </c>
      <c r="AB53" s="123">
        <v>4170.6254995503332</v>
      </c>
      <c r="AC53" s="53">
        <v>10487.090961777334</v>
      </c>
      <c r="AD53" s="53">
        <v>12046.654929766666</v>
      </c>
      <c r="AE53" s="123">
        <v>3184.702509838</v>
      </c>
      <c r="AF53" s="123">
        <v>4024.9974289533334</v>
      </c>
      <c r="AG53" s="123">
        <v>727.36645137699998</v>
      </c>
      <c r="AH53" s="123">
        <v>324.179297271</v>
      </c>
      <c r="AI53" s="123">
        <v>508.67829839899997</v>
      </c>
      <c r="AJ53" s="123">
        <v>196.56232443966667</v>
      </c>
      <c r="AK53" s="123">
        <v>2740.854850141</v>
      </c>
      <c r="AL53" s="123">
        <v>339.31376934766666</v>
      </c>
      <c r="AM53" s="123">
        <v>1509.7230342226667</v>
      </c>
      <c r="AN53" s="54">
        <v>229005.402185463</v>
      </c>
      <c r="AO53" s="54">
        <v>916.85426149700015</v>
      </c>
      <c r="AP53" s="54">
        <v>51417.583724661003</v>
      </c>
      <c r="AQ53" s="124">
        <v>12973.998928134</v>
      </c>
      <c r="AR53" s="124">
        <v>14357.036940917002</v>
      </c>
      <c r="AS53" s="124">
        <v>3155.4720371159997</v>
      </c>
      <c r="AT53" s="124">
        <v>741.61666900599994</v>
      </c>
      <c r="AU53" s="124">
        <v>20189.459149488001</v>
      </c>
      <c r="AV53" s="54">
        <v>46014.499133365003</v>
      </c>
      <c r="AW53" s="54">
        <v>103161.40426284401</v>
      </c>
      <c r="AX53" s="124">
        <v>28601.742068746003</v>
      </c>
      <c r="AY53" s="124">
        <v>31581.957957793999</v>
      </c>
      <c r="AZ53" s="124">
        <v>14849.22966327</v>
      </c>
      <c r="BA53" s="124">
        <v>1690.984032932</v>
      </c>
      <c r="BB53" s="124">
        <v>2733.475049618</v>
      </c>
      <c r="BC53" s="124">
        <v>990.22049133600001</v>
      </c>
      <c r="BD53" s="124">
        <v>19472.609175404999</v>
      </c>
      <c r="BE53" s="124">
        <v>3241.1858237429997</v>
      </c>
      <c r="BF53" s="124">
        <v>27495.060803095999</v>
      </c>
    </row>
    <row r="54" spans="1:58" s="29" customFormat="1" x14ac:dyDescent="0.25">
      <c r="A54" s="37" t="s">
        <v>180</v>
      </c>
      <c r="B54" s="60">
        <v>34830.870341154005</v>
      </c>
      <c r="C54" s="76">
        <v>186.832353514</v>
      </c>
      <c r="D54" s="76">
        <v>9721.7069566690006</v>
      </c>
      <c r="E54" s="61">
        <v>1564.470441169</v>
      </c>
      <c r="F54" s="62">
        <v>1918.4323474139999</v>
      </c>
      <c r="G54" s="62">
        <v>932.93661927100004</v>
      </c>
      <c r="H54" s="62">
        <v>774.13468148300001</v>
      </c>
      <c r="I54" s="63">
        <v>4531.7328673319998</v>
      </c>
      <c r="J54" s="76">
        <v>11468.033878648001</v>
      </c>
      <c r="K54" s="76">
        <v>11953.878704958999</v>
      </c>
      <c r="L54" s="61">
        <v>3190.997127907</v>
      </c>
      <c r="M54" s="62">
        <v>4109.3900355570004</v>
      </c>
      <c r="N54" s="62">
        <v>626.07441541000003</v>
      </c>
      <c r="O54" s="62">
        <v>318.08537478599999</v>
      </c>
      <c r="P54" s="62">
        <v>513.79891570899997</v>
      </c>
      <c r="Q54" s="62">
        <v>155.09288280600001</v>
      </c>
      <c r="R54" s="62">
        <v>2767.775317441</v>
      </c>
      <c r="S54" s="63">
        <v>272.66463534299999</v>
      </c>
      <c r="T54" s="64">
        <v>1500.418447364</v>
      </c>
      <c r="U54" s="53">
        <v>33906.787703520327</v>
      </c>
      <c r="V54" s="53">
        <v>158.86319978633333</v>
      </c>
      <c r="W54" s="53">
        <v>9464.8383789866657</v>
      </c>
      <c r="X54" s="123">
        <v>1534.6840707506665</v>
      </c>
      <c r="Y54" s="123">
        <v>1897.7539522856666</v>
      </c>
      <c r="Z54" s="123">
        <v>875.20785633233334</v>
      </c>
      <c r="AA54" s="123">
        <v>789.52003076633321</v>
      </c>
      <c r="AB54" s="123">
        <v>4367.672468851667</v>
      </c>
      <c r="AC54" s="53">
        <v>10686.703738053</v>
      </c>
      <c r="AD54" s="53">
        <v>12067.259973595337</v>
      </c>
      <c r="AE54" s="123">
        <v>3202.0043478133334</v>
      </c>
      <c r="AF54" s="123">
        <v>4123.3576800906667</v>
      </c>
      <c r="AG54" s="123">
        <v>705.00182699800007</v>
      </c>
      <c r="AH54" s="123">
        <v>326.34248296766663</v>
      </c>
      <c r="AI54" s="123">
        <v>506.55436492266671</v>
      </c>
      <c r="AJ54" s="123">
        <v>169.90343106466665</v>
      </c>
      <c r="AK54" s="123">
        <v>2727.5001986133334</v>
      </c>
      <c r="AL54" s="123">
        <v>306.59564112499999</v>
      </c>
      <c r="AM54" s="123">
        <v>1529.1224130990001</v>
      </c>
      <c r="AN54" s="54">
        <v>230917.89176636201</v>
      </c>
      <c r="AO54" s="54">
        <v>803.86836486700008</v>
      </c>
      <c r="AP54" s="54">
        <v>52114.272801840998</v>
      </c>
      <c r="AQ54" s="124">
        <v>12682.432734336999</v>
      </c>
      <c r="AR54" s="124">
        <v>14828.961288538001</v>
      </c>
      <c r="AS54" s="124">
        <v>2699.1677769019998</v>
      </c>
      <c r="AT54" s="124">
        <v>746.51111692099994</v>
      </c>
      <c r="AU54" s="124">
        <v>21157.199885143</v>
      </c>
      <c r="AV54" s="54">
        <v>46871.727305767003</v>
      </c>
      <c r="AW54" s="54">
        <v>102867.60303928201</v>
      </c>
      <c r="AX54" s="124">
        <v>29379.193101752004</v>
      </c>
      <c r="AY54" s="124">
        <v>32561.387906679003</v>
      </c>
      <c r="AZ54" s="124">
        <v>14468.792525934001</v>
      </c>
      <c r="BA54" s="124">
        <v>1670.0671278559998</v>
      </c>
      <c r="BB54" s="124">
        <v>1980.8220290260001</v>
      </c>
      <c r="BC54" s="124">
        <v>895.21296934500003</v>
      </c>
      <c r="BD54" s="124">
        <v>18969.192632296999</v>
      </c>
      <c r="BE54" s="124">
        <v>2942.9347463929998</v>
      </c>
      <c r="BF54" s="124">
        <v>28260.420254605</v>
      </c>
    </row>
    <row r="55" spans="1:58" s="107" customFormat="1" x14ac:dyDescent="0.25">
      <c r="A55" s="100" t="s">
        <v>181</v>
      </c>
      <c r="B55" s="101">
        <v>35706.328015566003</v>
      </c>
      <c r="C55" s="102">
        <v>182.40645956899999</v>
      </c>
      <c r="D55" s="102">
        <v>10207.209481703001</v>
      </c>
      <c r="E55" s="103">
        <v>1551.2289729910001</v>
      </c>
      <c r="F55" s="104">
        <v>1911.82959471</v>
      </c>
      <c r="G55" s="104">
        <v>1107.81917187</v>
      </c>
      <c r="H55" s="104">
        <v>1015.289394292</v>
      </c>
      <c r="I55" s="105">
        <v>4621.0423478399998</v>
      </c>
      <c r="J55" s="102">
        <v>11574.281642115</v>
      </c>
      <c r="K55" s="102">
        <v>12341.804962511</v>
      </c>
      <c r="L55" s="103">
        <v>3132.292632441</v>
      </c>
      <c r="M55" s="104">
        <v>4201.5335149370003</v>
      </c>
      <c r="N55" s="104">
        <v>646.57546757</v>
      </c>
      <c r="O55" s="104">
        <v>391.807660414</v>
      </c>
      <c r="P55" s="104">
        <v>549.37893791500005</v>
      </c>
      <c r="Q55" s="104">
        <v>165.53582653300001</v>
      </c>
      <c r="R55" s="104">
        <v>2945.4482612400002</v>
      </c>
      <c r="S55" s="105">
        <v>309.23266146100002</v>
      </c>
      <c r="T55" s="106">
        <v>1400.6254696680001</v>
      </c>
      <c r="U55" s="102">
        <v>34969.458166122</v>
      </c>
      <c r="V55" s="102">
        <v>169.973172834</v>
      </c>
      <c r="W55" s="102">
        <v>9743.2206163499995</v>
      </c>
      <c r="X55" s="122">
        <v>1493.4491422450001</v>
      </c>
      <c r="Y55" s="122">
        <v>1866.6333193983335</v>
      </c>
      <c r="Z55" s="122">
        <v>1005.1211311846668</v>
      </c>
      <c r="AA55" s="122">
        <v>928.13578212800019</v>
      </c>
      <c r="AB55" s="122">
        <v>4449.8812413939995</v>
      </c>
      <c r="AC55" s="102">
        <v>11111.600286523333</v>
      </c>
      <c r="AD55" s="102">
        <v>12387.116918214333</v>
      </c>
      <c r="AE55" s="122">
        <v>3173.160176205</v>
      </c>
      <c r="AF55" s="122">
        <v>4214.8840981579997</v>
      </c>
      <c r="AG55" s="122">
        <v>656.84735189799994</v>
      </c>
      <c r="AH55" s="122">
        <v>381.00699244233328</v>
      </c>
      <c r="AI55" s="122">
        <v>537.72097719766668</v>
      </c>
      <c r="AJ55" s="122">
        <v>167.090480128</v>
      </c>
      <c r="AK55" s="122">
        <v>2937.7622708723334</v>
      </c>
      <c r="AL55" s="122">
        <v>318.64457131299997</v>
      </c>
      <c r="AM55" s="122">
        <v>1557.5471722003333</v>
      </c>
      <c r="AN55" s="102">
        <v>235443.06446782895</v>
      </c>
      <c r="AO55" s="102">
        <v>857.85802376499987</v>
      </c>
      <c r="AP55" s="102">
        <v>52833.973019854995</v>
      </c>
      <c r="AQ55" s="122">
        <v>13038.092383501998</v>
      </c>
      <c r="AR55" s="122">
        <v>14629.824989150999</v>
      </c>
      <c r="AS55" s="122">
        <v>3070.8918998180002</v>
      </c>
      <c r="AT55" s="122">
        <v>980.97291057699999</v>
      </c>
      <c r="AU55" s="122">
        <v>21114.190836807</v>
      </c>
      <c r="AV55" s="102">
        <v>46545.669625996001</v>
      </c>
      <c r="AW55" s="102">
        <v>105860.27123892102</v>
      </c>
      <c r="AX55" s="122">
        <v>29292.10946824</v>
      </c>
      <c r="AY55" s="122">
        <v>34042.799857299004</v>
      </c>
      <c r="AZ55" s="122">
        <v>13345.228126078999</v>
      </c>
      <c r="BA55" s="122">
        <v>1927.5114085169998</v>
      </c>
      <c r="BB55" s="122">
        <v>2571.1702363740001</v>
      </c>
      <c r="BC55" s="122">
        <v>978.05823859299994</v>
      </c>
      <c r="BD55" s="122">
        <v>20892.402526439997</v>
      </c>
      <c r="BE55" s="122">
        <v>2810.9913773789999</v>
      </c>
      <c r="BF55" s="122">
        <v>29345.292559292</v>
      </c>
    </row>
    <row r="56" spans="1:58" s="29" customFormat="1" x14ac:dyDescent="0.25">
      <c r="A56" s="37" t="s">
        <v>182</v>
      </c>
      <c r="B56" s="60">
        <v>36118.574042058004</v>
      </c>
      <c r="C56" s="76">
        <v>153.72791120700001</v>
      </c>
      <c r="D56" s="76">
        <v>10326.291582900001</v>
      </c>
      <c r="E56" s="61">
        <v>1484.4195739039999</v>
      </c>
      <c r="F56" s="62">
        <v>1831.7654658890001</v>
      </c>
      <c r="G56" s="62">
        <v>1113.269177744</v>
      </c>
      <c r="H56" s="62">
        <v>1066.019387267</v>
      </c>
      <c r="I56" s="63">
        <v>4830.8179780959999</v>
      </c>
      <c r="J56" s="76">
        <v>11969.244996039</v>
      </c>
      <c r="K56" s="76">
        <v>12313.524063827004</v>
      </c>
      <c r="L56" s="61">
        <v>3121.448942515</v>
      </c>
      <c r="M56" s="62">
        <v>4229.1605734799996</v>
      </c>
      <c r="N56" s="62">
        <v>594.98289847700005</v>
      </c>
      <c r="O56" s="62">
        <v>362.74737409300002</v>
      </c>
      <c r="P56" s="62">
        <v>541.54877354099995</v>
      </c>
      <c r="Q56" s="62">
        <v>155.44485769299999</v>
      </c>
      <c r="R56" s="62">
        <v>3001.8323504800001</v>
      </c>
      <c r="S56" s="63">
        <v>306.35829354800001</v>
      </c>
      <c r="T56" s="64">
        <v>1355.785488085</v>
      </c>
      <c r="U56" s="53">
        <v>36176.151428901336</v>
      </c>
      <c r="V56" s="53">
        <v>157.30866160266666</v>
      </c>
      <c r="W56" s="53">
        <v>10137.630858198334</v>
      </c>
      <c r="X56" s="123">
        <v>1539.0789751553336</v>
      </c>
      <c r="Y56" s="123">
        <v>1831.053527029</v>
      </c>
      <c r="Z56" s="123">
        <v>1147.7856533403335</v>
      </c>
      <c r="AA56" s="123">
        <v>915.36352872099997</v>
      </c>
      <c r="AB56" s="123">
        <v>4704.3491739526671</v>
      </c>
      <c r="AC56" s="53">
        <v>11777.103531498668</v>
      </c>
      <c r="AD56" s="53">
        <v>12601.510562455</v>
      </c>
      <c r="AE56" s="123">
        <v>3244.1098680890004</v>
      </c>
      <c r="AF56" s="123">
        <v>4237.5385841733332</v>
      </c>
      <c r="AG56" s="123">
        <v>694.64809134699999</v>
      </c>
      <c r="AH56" s="123">
        <v>365.15292555466664</v>
      </c>
      <c r="AI56" s="123">
        <v>534.9382609723333</v>
      </c>
      <c r="AJ56" s="123">
        <v>189.27256569166664</v>
      </c>
      <c r="AK56" s="123">
        <v>3006.1851672653333</v>
      </c>
      <c r="AL56" s="123">
        <v>329.66509936166665</v>
      </c>
      <c r="AM56" s="123">
        <v>1502.5978151466668</v>
      </c>
      <c r="AN56" s="54">
        <v>241339.21564373799</v>
      </c>
      <c r="AO56" s="54">
        <v>908.41563097799997</v>
      </c>
      <c r="AP56" s="54">
        <v>56758.303993075009</v>
      </c>
      <c r="AQ56" s="124">
        <v>14095.237363140001</v>
      </c>
      <c r="AR56" s="124">
        <v>15916.328070582</v>
      </c>
      <c r="AS56" s="124">
        <v>3321.6572044259997</v>
      </c>
      <c r="AT56" s="124">
        <v>988.88592193699992</v>
      </c>
      <c r="AU56" s="124">
        <v>22436.19543299</v>
      </c>
      <c r="AV56" s="54">
        <v>48096.010422851003</v>
      </c>
      <c r="AW56" s="54">
        <v>106746.60598061699</v>
      </c>
      <c r="AX56" s="124">
        <v>28775.961094262002</v>
      </c>
      <c r="AY56" s="124">
        <v>35097.424790292993</v>
      </c>
      <c r="AZ56" s="124">
        <v>14130.837020089999</v>
      </c>
      <c r="BA56" s="124">
        <v>1754.8873398129999</v>
      </c>
      <c r="BB56" s="124">
        <v>2462.7831029560002</v>
      </c>
      <c r="BC56" s="124">
        <v>1183.174151613</v>
      </c>
      <c r="BD56" s="124">
        <v>20540.355165024001</v>
      </c>
      <c r="BE56" s="124">
        <v>2801.183316566</v>
      </c>
      <c r="BF56" s="124">
        <v>28829.879616216997</v>
      </c>
    </row>
    <row r="57" spans="1:58" s="29" customFormat="1" x14ac:dyDescent="0.25">
      <c r="A57" s="37" t="s">
        <v>183</v>
      </c>
      <c r="B57" s="60">
        <v>35138.500245584</v>
      </c>
      <c r="C57" s="76">
        <v>179.50015096300001</v>
      </c>
      <c r="D57" s="76">
        <v>10014.677539949</v>
      </c>
      <c r="E57" s="61">
        <v>1445.78124701</v>
      </c>
      <c r="F57" s="62">
        <v>1911.7647470750001</v>
      </c>
      <c r="G57" s="62">
        <v>940.96715051900003</v>
      </c>
      <c r="H57" s="62">
        <v>1056.746829291</v>
      </c>
      <c r="I57" s="63">
        <v>4659.4175660540004</v>
      </c>
      <c r="J57" s="76">
        <v>11601.120559434999</v>
      </c>
      <c r="K57" s="76">
        <v>11992.202709485999</v>
      </c>
      <c r="L57" s="61">
        <v>2966.5396430400001</v>
      </c>
      <c r="M57" s="62">
        <v>4187.6393109689998</v>
      </c>
      <c r="N57" s="62">
        <v>622.85505634799995</v>
      </c>
      <c r="O57" s="62">
        <v>363.75323107899999</v>
      </c>
      <c r="P57" s="62">
        <v>532.22125383399998</v>
      </c>
      <c r="Q57" s="62">
        <v>189.79567374000001</v>
      </c>
      <c r="R57" s="62">
        <v>2831.1315425399998</v>
      </c>
      <c r="S57" s="63">
        <v>298.266997936</v>
      </c>
      <c r="T57" s="64">
        <v>1350.9992857509999</v>
      </c>
      <c r="U57" s="53">
        <v>35613.52898174867</v>
      </c>
      <c r="V57" s="53">
        <v>177.99039637933333</v>
      </c>
      <c r="W57" s="53">
        <v>10049.544913468</v>
      </c>
      <c r="X57" s="123">
        <v>1472.368682263</v>
      </c>
      <c r="Y57" s="123">
        <v>1933.6582208516666</v>
      </c>
      <c r="Z57" s="123">
        <v>988.23236020766672</v>
      </c>
      <c r="AA57" s="123">
        <v>1031.7623424096666</v>
      </c>
      <c r="AB57" s="123">
        <v>4623.5233077359999</v>
      </c>
      <c r="AC57" s="53">
        <v>11447.964783042667</v>
      </c>
      <c r="AD57" s="53">
        <v>12428.819052272665</v>
      </c>
      <c r="AE57" s="123">
        <v>3192.6080911213335</v>
      </c>
      <c r="AF57" s="123">
        <v>4228.4795558293326</v>
      </c>
      <c r="AG57" s="123">
        <v>700.38045741099995</v>
      </c>
      <c r="AH57" s="123">
        <v>359.55884245399994</v>
      </c>
      <c r="AI57" s="123">
        <v>546.95753630833326</v>
      </c>
      <c r="AJ57" s="123">
        <v>171.63709763299997</v>
      </c>
      <c r="AK57" s="123">
        <v>2896.4699982503334</v>
      </c>
      <c r="AL57" s="123">
        <v>332.72747326533334</v>
      </c>
      <c r="AM57" s="123">
        <v>1509.2098365860002</v>
      </c>
      <c r="AN57" s="54">
        <v>242304.00173671599</v>
      </c>
      <c r="AO57" s="54">
        <v>943.65817147999996</v>
      </c>
      <c r="AP57" s="54">
        <v>55945.253782675994</v>
      </c>
      <c r="AQ57" s="124">
        <v>13516.564109915002</v>
      </c>
      <c r="AR57" s="124">
        <v>16521.960279440002</v>
      </c>
      <c r="AS57" s="124">
        <v>2924.5078408319996</v>
      </c>
      <c r="AT57" s="124">
        <v>997.452686352</v>
      </c>
      <c r="AU57" s="124">
        <v>21984.768866137001</v>
      </c>
      <c r="AV57" s="54">
        <v>48491.560508848997</v>
      </c>
      <c r="AW57" s="54">
        <v>107760.95162336899</v>
      </c>
      <c r="AX57" s="124">
        <v>29463.136140262002</v>
      </c>
      <c r="AY57" s="124">
        <v>34969.221761805995</v>
      </c>
      <c r="AZ57" s="124">
        <v>14543.592202348</v>
      </c>
      <c r="BA57" s="124">
        <v>1845.5303706310001</v>
      </c>
      <c r="BB57" s="124">
        <v>2580.2363481920002</v>
      </c>
      <c r="BC57" s="124">
        <v>1038.5344420890001</v>
      </c>
      <c r="BD57" s="124">
        <v>20256.177880051</v>
      </c>
      <c r="BE57" s="124">
        <v>3064.52247799</v>
      </c>
      <c r="BF57" s="124">
        <v>29162.577650341998</v>
      </c>
    </row>
    <row r="58" spans="1:58" s="29" customFormat="1" x14ac:dyDescent="0.25">
      <c r="A58" s="37" t="s">
        <v>184</v>
      </c>
      <c r="B58" s="60">
        <v>35833.208032312003</v>
      </c>
      <c r="C58" s="76">
        <v>163.45309217799999</v>
      </c>
      <c r="D58" s="76">
        <v>10152.805254546</v>
      </c>
      <c r="E58" s="61">
        <v>1478.88007393</v>
      </c>
      <c r="F58" s="62">
        <v>1929.624871511</v>
      </c>
      <c r="G58" s="62">
        <v>804.57086003300003</v>
      </c>
      <c r="H58" s="62">
        <v>986.43200359599996</v>
      </c>
      <c r="I58" s="63">
        <v>4953.2974454759997</v>
      </c>
      <c r="J58" s="76">
        <v>12180.954257193</v>
      </c>
      <c r="K58" s="76">
        <v>11972.829963975999</v>
      </c>
      <c r="L58" s="61">
        <v>3223.089857981</v>
      </c>
      <c r="M58" s="62">
        <v>3955.9939945840001</v>
      </c>
      <c r="N58" s="62">
        <v>682.21968695500004</v>
      </c>
      <c r="O58" s="62">
        <v>297.96335379300001</v>
      </c>
      <c r="P58" s="62">
        <v>450.94188261800002</v>
      </c>
      <c r="Q58" s="62">
        <v>186.62124175</v>
      </c>
      <c r="R58" s="62">
        <v>2893.5901857809999</v>
      </c>
      <c r="S58" s="63">
        <v>282.40976051400003</v>
      </c>
      <c r="T58" s="64">
        <v>1363.165464419</v>
      </c>
      <c r="U58" s="53">
        <v>35026.163469461666</v>
      </c>
      <c r="V58" s="53">
        <v>154.30704077233335</v>
      </c>
      <c r="W58" s="53">
        <v>9721.2054611403346</v>
      </c>
      <c r="X58" s="123">
        <v>1376.4017613839999</v>
      </c>
      <c r="Y58" s="123">
        <v>1874.4665808299999</v>
      </c>
      <c r="Z58" s="123">
        <v>799.54894393533334</v>
      </c>
      <c r="AA58" s="123">
        <v>969.83898158</v>
      </c>
      <c r="AB58" s="123">
        <v>4700.9491934110001</v>
      </c>
      <c r="AC58" s="53">
        <v>11559.345617571002</v>
      </c>
      <c r="AD58" s="53">
        <v>12061.235587209001</v>
      </c>
      <c r="AE58" s="123">
        <v>3186.4427758136662</v>
      </c>
      <c r="AF58" s="123">
        <v>4085.8512417269999</v>
      </c>
      <c r="AG58" s="123">
        <v>686.96312461400009</v>
      </c>
      <c r="AH58" s="123">
        <v>329.80134763366669</v>
      </c>
      <c r="AI58" s="123">
        <v>466.69439258833336</v>
      </c>
      <c r="AJ58" s="123">
        <v>181.35180498500003</v>
      </c>
      <c r="AK58" s="123">
        <v>2808.0018830980002</v>
      </c>
      <c r="AL58" s="123">
        <v>316.12901674933329</v>
      </c>
      <c r="AM58" s="123">
        <v>1530.0697627689999</v>
      </c>
      <c r="AN58" s="54">
        <v>248099.80856464599</v>
      </c>
      <c r="AO58" s="54">
        <v>775.33915868899999</v>
      </c>
      <c r="AP58" s="54">
        <v>55678.347497677009</v>
      </c>
      <c r="AQ58" s="124">
        <v>13486.932033287001</v>
      </c>
      <c r="AR58" s="124">
        <v>16752.745477278</v>
      </c>
      <c r="AS58" s="124">
        <v>2477.5612507179999</v>
      </c>
      <c r="AT58" s="124">
        <v>858.522115665</v>
      </c>
      <c r="AU58" s="124">
        <v>22102.586620729002</v>
      </c>
      <c r="AV58" s="54">
        <v>49878.278805192997</v>
      </c>
      <c r="AW58" s="54">
        <v>111644.40322927899</v>
      </c>
      <c r="AX58" s="124">
        <v>33069.626283759004</v>
      </c>
      <c r="AY58" s="124">
        <v>36569.377456807997</v>
      </c>
      <c r="AZ58" s="124">
        <v>13566.712428527999</v>
      </c>
      <c r="BA58" s="124">
        <v>2068.2568016949999</v>
      </c>
      <c r="BB58" s="124">
        <v>1700.0008838859999</v>
      </c>
      <c r="BC58" s="124">
        <v>1110.745810846</v>
      </c>
      <c r="BD58" s="124">
        <v>20344.736956302</v>
      </c>
      <c r="BE58" s="124">
        <v>3214.946607455</v>
      </c>
      <c r="BF58" s="124">
        <v>30123.439873807998</v>
      </c>
    </row>
    <row r="59" spans="1:58" s="107" customFormat="1" x14ac:dyDescent="0.25">
      <c r="A59" s="100" t="s">
        <v>185</v>
      </c>
      <c r="B59" s="101">
        <v>35716.944542117999</v>
      </c>
      <c r="C59" s="102">
        <v>163.39418853199999</v>
      </c>
      <c r="D59" s="102">
        <v>9931.5931099609988</v>
      </c>
      <c r="E59" s="103">
        <v>1493.5888650070001</v>
      </c>
      <c r="F59" s="104">
        <v>1810.0094701959999</v>
      </c>
      <c r="G59" s="104">
        <v>792.64160540299997</v>
      </c>
      <c r="H59" s="104">
        <v>967.44830210500004</v>
      </c>
      <c r="I59" s="105">
        <v>4867.9048672500003</v>
      </c>
      <c r="J59" s="102">
        <v>12140.920511849999</v>
      </c>
      <c r="K59" s="102">
        <v>11957.716117376998</v>
      </c>
      <c r="L59" s="103">
        <v>2933.3338862609999</v>
      </c>
      <c r="M59" s="104">
        <v>4064.1992874369998</v>
      </c>
      <c r="N59" s="104">
        <v>715.579387365</v>
      </c>
      <c r="O59" s="104">
        <v>355.86982622199997</v>
      </c>
      <c r="P59" s="104">
        <v>422.57866139700002</v>
      </c>
      <c r="Q59" s="104">
        <v>173.29914268900001</v>
      </c>
      <c r="R59" s="104">
        <v>3010.4105396079999</v>
      </c>
      <c r="S59" s="105">
        <v>282.44538639799998</v>
      </c>
      <c r="T59" s="106">
        <v>1523.3206143980001</v>
      </c>
      <c r="U59" s="102">
        <v>35028.315277897338</v>
      </c>
      <c r="V59" s="102">
        <v>176.16650450466668</v>
      </c>
      <c r="W59" s="102">
        <v>9759.3789647729991</v>
      </c>
      <c r="X59" s="122">
        <v>1491.0275779593333</v>
      </c>
      <c r="Y59" s="122">
        <v>1851.5799973903331</v>
      </c>
      <c r="Z59" s="122">
        <v>784.0194593299999</v>
      </c>
      <c r="AA59" s="122">
        <v>984.91010620633335</v>
      </c>
      <c r="AB59" s="122">
        <v>4647.8418238869999</v>
      </c>
      <c r="AC59" s="102">
        <v>11371.385727102335</v>
      </c>
      <c r="AD59" s="102">
        <v>12139.677647072333</v>
      </c>
      <c r="AE59" s="122">
        <v>3118.7513355120004</v>
      </c>
      <c r="AF59" s="122">
        <v>4104.9554841433337</v>
      </c>
      <c r="AG59" s="122">
        <v>756.47838792433333</v>
      </c>
      <c r="AH59" s="122">
        <v>352.25298939766662</v>
      </c>
      <c r="AI59" s="122">
        <v>448.51274808133331</v>
      </c>
      <c r="AJ59" s="122">
        <v>169.06573284166669</v>
      </c>
      <c r="AK59" s="122">
        <v>2892.3555235789995</v>
      </c>
      <c r="AL59" s="122">
        <v>297.305445593</v>
      </c>
      <c r="AM59" s="122">
        <v>1581.706434445</v>
      </c>
      <c r="AN59" s="102">
        <v>248500.093570406</v>
      </c>
      <c r="AO59" s="102">
        <v>948.85661328799995</v>
      </c>
      <c r="AP59" s="102">
        <v>58100.997979299005</v>
      </c>
      <c r="AQ59" s="122">
        <v>14245.731508441</v>
      </c>
      <c r="AR59" s="122">
        <v>17497.646677163</v>
      </c>
      <c r="AS59" s="122">
        <v>2390.7321289000001</v>
      </c>
      <c r="AT59" s="122">
        <v>885.45227012600003</v>
      </c>
      <c r="AU59" s="122">
        <v>23081.435394668999</v>
      </c>
      <c r="AV59" s="102">
        <v>49064.126445130001</v>
      </c>
      <c r="AW59" s="102">
        <v>111507.513519682</v>
      </c>
      <c r="AX59" s="122">
        <v>31590.111075007997</v>
      </c>
      <c r="AY59" s="122">
        <v>35790.227158315996</v>
      </c>
      <c r="AZ59" s="122">
        <v>15210.939220094</v>
      </c>
      <c r="BA59" s="122">
        <v>2538.0132088999999</v>
      </c>
      <c r="BB59" s="122">
        <v>2302.3314901369999</v>
      </c>
      <c r="BC59" s="122">
        <v>981.27578998600006</v>
      </c>
      <c r="BD59" s="122">
        <v>20427.772116311</v>
      </c>
      <c r="BE59" s="122">
        <v>2666.8434609299998</v>
      </c>
      <c r="BF59" s="122">
        <v>28878.599013006999</v>
      </c>
    </row>
    <row r="60" spans="1:58" s="29" customFormat="1" x14ac:dyDescent="0.25">
      <c r="A60" s="37" t="s">
        <v>186</v>
      </c>
      <c r="B60" s="60">
        <v>34042.733024537003</v>
      </c>
      <c r="C60" s="76">
        <v>183.034626672</v>
      </c>
      <c r="D60" s="76">
        <v>9821.4233546600008</v>
      </c>
      <c r="E60" s="61">
        <v>1516.19622086</v>
      </c>
      <c r="F60" s="62">
        <v>1975.409224426</v>
      </c>
      <c r="G60" s="62">
        <v>561.26232116599999</v>
      </c>
      <c r="H60" s="62">
        <v>1194.158427334</v>
      </c>
      <c r="I60" s="63">
        <v>4574.3971608740003</v>
      </c>
      <c r="J60" s="76">
        <v>11409.893332461001</v>
      </c>
      <c r="K60" s="76">
        <v>11417.827638707</v>
      </c>
      <c r="L60" s="61">
        <v>3062.9503917830002</v>
      </c>
      <c r="M60" s="62">
        <v>3832.9680270509998</v>
      </c>
      <c r="N60" s="62">
        <v>750.73794829799999</v>
      </c>
      <c r="O60" s="62">
        <v>271.622928769</v>
      </c>
      <c r="P60" s="62">
        <v>366.10092274900001</v>
      </c>
      <c r="Q60" s="62">
        <v>174.11394678799999</v>
      </c>
      <c r="R60" s="62">
        <v>2700.56798011</v>
      </c>
      <c r="S60" s="63">
        <v>258.76549315900002</v>
      </c>
      <c r="T60" s="64">
        <v>1210.554072037</v>
      </c>
      <c r="U60" s="53">
        <v>34195.395671198326</v>
      </c>
      <c r="V60" s="53">
        <v>158.14594132166667</v>
      </c>
      <c r="W60" s="53">
        <v>9757.5991564826672</v>
      </c>
      <c r="X60" s="123">
        <v>1445.5603014430001</v>
      </c>
      <c r="Y60" s="123">
        <v>1959.2440513783333</v>
      </c>
      <c r="Z60" s="123">
        <v>648.60736015500004</v>
      </c>
      <c r="AA60" s="123">
        <v>1118.2214683056666</v>
      </c>
      <c r="AB60" s="123">
        <v>4585.9659752006673</v>
      </c>
      <c r="AC60" s="53">
        <v>11214.351288347665</v>
      </c>
      <c r="AD60" s="53">
        <v>11664.588015396666</v>
      </c>
      <c r="AE60" s="123">
        <v>3054.5702716003339</v>
      </c>
      <c r="AF60" s="123">
        <v>3992.9268132663333</v>
      </c>
      <c r="AG60" s="123">
        <v>785.72953797933326</v>
      </c>
      <c r="AH60" s="123">
        <v>303.49383696233332</v>
      </c>
      <c r="AI60" s="123">
        <v>378.9106032796667</v>
      </c>
      <c r="AJ60" s="123">
        <v>168.68373158566666</v>
      </c>
      <c r="AK60" s="123">
        <v>2705.6617302189998</v>
      </c>
      <c r="AL60" s="123">
        <v>274.61149050400002</v>
      </c>
      <c r="AM60" s="123">
        <v>1400.7112696496667</v>
      </c>
      <c r="AN60" s="54">
        <v>243389.95825546299</v>
      </c>
      <c r="AO60" s="54">
        <v>715.17614244200001</v>
      </c>
      <c r="AP60" s="54">
        <v>58130.482436976999</v>
      </c>
      <c r="AQ60" s="124">
        <v>13614.286933290001</v>
      </c>
      <c r="AR60" s="124">
        <v>18802.662827471002</v>
      </c>
      <c r="AS60" s="124">
        <v>2318.7597098680003</v>
      </c>
      <c r="AT60" s="124">
        <v>1005.9847431950001</v>
      </c>
      <c r="AU60" s="124">
        <v>22388.788223153002</v>
      </c>
      <c r="AV60" s="54">
        <v>48250.759939664</v>
      </c>
      <c r="AW60" s="54">
        <v>108586.52235472199</v>
      </c>
      <c r="AX60" s="124">
        <v>29600.269601070999</v>
      </c>
      <c r="AY60" s="124">
        <v>34892.836363916002</v>
      </c>
      <c r="AZ60" s="124">
        <v>14570.53205611</v>
      </c>
      <c r="BA60" s="124">
        <v>2278.7897644459999</v>
      </c>
      <c r="BB60" s="124">
        <v>2773.57894941</v>
      </c>
      <c r="BC60" s="124">
        <v>1065.3841650909999</v>
      </c>
      <c r="BD60" s="124">
        <v>20074.213986808001</v>
      </c>
      <c r="BE60" s="124">
        <v>3330.9174678699997</v>
      </c>
      <c r="BF60" s="124">
        <v>27707.017381658003</v>
      </c>
    </row>
    <row r="61" spans="1:58" s="29" customFormat="1" x14ac:dyDescent="0.25">
      <c r="A61" s="37" t="s">
        <v>187</v>
      </c>
      <c r="B61" s="60">
        <v>33501.197779413</v>
      </c>
      <c r="C61" s="76">
        <v>175.47045374499999</v>
      </c>
      <c r="D61" s="76">
        <v>9788.5974656210019</v>
      </c>
      <c r="E61" s="61">
        <v>1477.388521264</v>
      </c>
      <c r="F61" s="62">
        <v>1957.9467954910001</v>
      </c>
      <c r="G61" s="62">
        <v>637.14371055900006</v>
      </c>
      <c r="H61" s="62">
        <v>1290.0804011130001</v>
      </c>
      <c r="I61" s="63">
        <v>4426.038037194</v>
      </c>
      <c r="J61" s="76">
        <v>10958.758510688</v>
      </c>
      <c r="K61" s="76">
        <v>11399.775577820998</v>
      </c>
      <c r="L61" s="61">
        <v>2917.4131626909998</v>
      </c>
      <c r="M61" s="62">
        <v>3958.099640853</v>
      </c>
      <c r="N61" s="62">
        <v>763.72923560200002</v>
      </c>
      <c r="O61" s="62">
        <v>326.13540041200002</v>
      </c>
      <c r="P61" s="62">
        <v>354.72510396199999</v>
      </c>
      <c r="Q61" s="62">
        <v>182.10994747999999</v>
      </c>
      <c r="R61" s="62">
        <v>2652.3571799319998</v>
      </c>
      <c r="S61" s="63">
        <v>245.205906889</v>
      </c>
      <c r="T61" s="64">
        <v>1178.595771538</v>
      </c>
      <c r="U61" s="53">
        <v>33433.528017970333</v>
      </c>
      <c r="V61" s="53">
        <v>172.69876069099999</v>
      </c>
      <c r="W61" s="53">
        <v>9606.194163041333</v>
      </c>
      <c r="X61" s="123">
        <v>1420.3390748253335</v>
      </c>
      <c r="Y61" s="123">
        <v>1949.6282558186667</v>
      </c>
      <c r="Z61" s="123">
        <v>582.37928924333335</v>
      </c>
      <c r="AA61" s="123">
        <v>1218.3431217923332</v>
      </c>
      <c r="AB61" s="123">
        <v>4435.5044213616666</v>
      </c>
      <c r="AC61" s="53">
        <v>10701.623159654333</v>
      </c>
      <c r="AD61" s="53">
        <v>11605.446431242333</v>
      </c>
      <c r="AE61" s="123">
        <v>3027.4567855023338</v>
      </c>
      <c r="AF61" s="123">
        <v>4013.0683898323332</v>
      </c>
      <c r="AG61" s="123">
        <v>784.95919965633345</v>
      </c>
      <c r="AH61" s="123">
        <v>334.82330053466666</v>
      </c>
      <c r="AI61" s="123">
        <v>362.35783744200006</v>
      </c>
      <c r="AJ61" s="123">
        <v>171.53296478566668</v>
      </c>
      <c r="AK61" s="123">
        <v>2627.3347916299995</v>
      </c>
      <c r="AL61" s="123">
        <v>283.91316185900001</v>
      </c>
      <c r="AM61" s="123">
        <v>1347.5655033413334</v>
      </c>
      <c r="AN61" s="54">
        <v>234180.06328017099</v>
      </c>
      <c r="AO61" s="54">
        <v>957.26118147800003</v>
      </c>
      <c r="AP61" s="54">
        <v>56375.275258940004</v>
      </c>
      <c r="AQ61" s="124">
        <v>13377.698864790998</v>
      </c>
      <c r="AR61" s="124">
        <v>18746.744635461</v>
      </c>
      <c r="AS61" s="124">
        <v>2108.9350919379999</v>
      </c>
      <c r="AT61" s="124">
        <v>852.22961118000012</v>
      </c>
      <c r="AU61" s="124">
        <v>21289.66705557</v>
      </c>
      <c r="AV61" s="54">
        <v>45727.911011962999</v>
      </c>
      <c r="AW61" s="54">
        <v>104370.593793497</v>
      </c>
      <c r="AX61" s="124">
        <v>29464.287752208002</v>
      </c>
      <c r="AY61" s="124">
        <v>35020.689337511998</v>
      </c>
      <c r="AZ61" s="124">
        <v>12323.142973530001</v>
      </c>
      <c r="BA61" s="124">
        <v>3262.5157540069999</v>
      </c>
      <c r="BB61" s="124">
        <v>2857.5326306510001</v>
      </c>
      <c r="BC61" s="124">
        <v>1082.464725438</v>
      </c>
      <c r="BD61" s="124">
        <v>17599.557248445999</v>
      </c>
      <c r="BE61" s="124">
        <v>2760.4033717050002</v>
      </c>
      <c r="BF61" s="124">
        <v>26749.022034292997</v>
      </c>
    </row>
    <row r="62" spans="1:58" s="29" customFormat="1" x14ac:dyDescent="0.25">
      <c r="A62" s="37" t="s">
        <v>188</v>
      </c>
      <c r="B62" s="60">
        <v>33351.509228381998</v>
      </c>
      <c r="C62" s="76">
        <v>207.737872065</v>
      </c>
      <c r="D62" s="76">
        <v>9491.9066594830001</v>
      </c>
      <c r="E62" s="61">
        <v>1354.1669638450001</v>
      </c>
      <c r="F62" s="62">
        <v>1876.6022649260001</v>
      </c>
      <c r="G62" s="62">
        <v>624.37195600699999</v>
      </c>
      <c r="H62" s="62">
        <v>1294.1852775340001</v>
      </c>
      <c r="I62" s="63">
        <v>4342.5801971709998</v>
      </c>
      <c r="J62" s="76">
        <v>11249.312737827</v>
      </c>
      <c r="K62" s="76">
        <v>11411.063648302999</v>
      </c>
      <c r="L62" s="61">
        <v>2979.3621138210001</v>
      </c>
      <c r="M62" s="62">
        <v>3793.1962824739999</v>
      </c>
      <c r="N62" s="62">
        <v>735.51615635200005</v>
      </c>
      <c r="O62" s="62">
        <v>337.666911986</v>
      </c>
      <c r="P62" s="62">
        <v>280.36535206999997</v>
      </c>
      <c r="Q62" s="62">
        <v>172.705721031</v>
      </c>
      <c r="R62" s="62">
        <v>2858.911587478</v>
      </c>
      <c r="S62" s="63">
        <v>253.33952309099999</v>
      </c>
      <c r="T62" s="64">
        <v>991.48831070400001</v>
      </c>
      <c r="U62" s="53">
        <v>33301.892262621004</v>
      </c>
      <c r="V62" s="53">
        <v>162.89142011700002</v>
      </c>
      <c r="W62" s="53">
        <v>9647.427416839666</v>
      </c>
      <c r="X62" s="123">
        <v>1410.2988429513334</v>
      </c>
      <c r="Y62" s="123">
        <v>1939.1676430886666</v>
      </c>
      <c r="Z62" s="123">
        <v>635.56380425600003</v>
      </c>
      <c r="AA62" s="123">
        <v>1360.0802692826667</v>
      </c>
      <c r="AB62" s="123">
        <v>4302.3168572610002</v>
      </c>
      <c r="AC62" s="53">
        <v>10670.758257666001</v>
      </c>
      <c r="AD62" s="53">
        <v>11594.603964354668</v>
      </c>
      <c r="AE62" s="123">
        <v>3103.4324547163337</v>
      </c>
      <c r="AF62" s="123">
        <v>3934.5896103856667</v>
      </c>
      <c r="AG62" s="123">
        <v>792.77415115866677</v>
      </c>
      <c r="AH62" s="123">
        <v>341.45626890133332</v>
      </c>
      <c r="AI62" s="123">
        <v>327.41825645033333</v>
      </c>
      <c r="AJ62" s="123">
        <v>166.26540748299999</v>
      </c>
      <c r="AK62" s="123">
        <v>2675.6861267223335</v>
      </c>
      <c r="AL62" s="123">
        <v>252.981688537</v>
      </c>
      <c r="AM62" s="123">
        <v>1226.2112036436667</v>
      </c>
      <c r="AN62" s="54">
        <v>233152.32140550099</v>
      </c>
      <c r="AO62" s="54">
        <v>871.01912688999994</v>
      </c>
      <c r="AP62" s="54">
        <v>56903.508021381</v>
      </c>
      <c r="AQ62" s="124">
        <v>13488.002591318</v>
      </c>
      <c r="AR62" s="124">
        <v>19258.045896128999</v>
      </c>
      <c r="AS62" s="124">
        <v>2316.627704514</v>
      </c>
      <c r="AT62" s="124">
        <v>926.40642276300014</v>
      </c>
      <c r="AU62" s="124">
        <v>20914.425406656999</v>
      </c>
      <c r="AV62" s="54">
        <v>46938.201554642998</v>
      </c>
      <c r="AW62" s="54">
        <v>104553.67140195399</v>
      </c>
      <c r="AX62" s="124">
        <v>29383.365777765997</v>
      </c>
      <c r="AY62" s="124">
        <v>35026.738511572999</v>
      </c>
      <c r="AZ62" s="124">
        <v>12924.487762658002</v>
      </c>
      <c r="BA62" s="124">
        <v>3075.683024039</v>
      </c>
      <c r="BB62" s="124">
        <v>2020.1629761989998</v>
      </c>
      <c r="BC62" s="124">
        <v>1145.9805647849998</v>
      </c>
      <c r="BD62" s="124">
        <v>18188.674896582001</v>
      </c>
      <c r="BE62" s="124">
        <v>2788.5778883519997</v>
      </c>
      <c r="BF62" s="124">
        <v>23885.921300632996</v>
      </c>
    </row>
    <row r="63" spans="1:58" s="107" customFormat="1" x14ac:dyDescent="0.25">
      <c r="A63" s="100" t="s">
        <v>189</v>
      </c>
      <c r="B63" s="101">
        <v>32442.872683760001</v>
      </c>
      <c r="C63" s="102">
        <v>153.776906177</v>
      </c>
      <c r="D63" s="102">
        <v>9527.2997896310007</v>
      </c>
      <c r="E63" s="103">
        <v>1313.8547373409999</v>
      </c>
      <c r="F63" s="104">
        <v>2023.532662605</v>
      </c>
      <c r="G63" s="104">
        <v>615.44496450600002</v>
      </c>
      <c r="H63" s="104">
        <v>1309.1807364169999</v>
      </c>
      <c r="I63" s="105">
        <v>4265.2866887620003</v>
      </c>
      <c r="J63" s="102">
        <v>10335.15521499</v>
      </c>
      <c r="K63" s="102">
        <v>11433.563798319001</v>
      </c>
      <c r="L63" s="103">
        <v>3146.804139972</v>
      </c>
      <c r="M63" s="104">
        <v>4046.0916488339999</v>
      </c>
      <c r="N63" s="104">
        <v>711.99603363699998</v>
      </c>
      <c r="O63" s="104">
        <v>294.94046625999999</v>
      </c>
      <c r="P63" s="104">
        <v>299.18018628900001</v>
      </c>
      <c r="Q63" s="104">
        <v>145.32799183899999</v>
      </c>
      <c r="R63" s="104">
        <v>2573.73496131</v>
      </c>
      <c r="S63" s="105">
        <v>215.488370178</v>
      </c>
      <c r="T63" s="106">
        <v>993.07697464299997</v>
      </c>
      <c r="U63" s="102">
        <v>32585.024014922663</v>
      </c>
      <c r="V63" s="102">
        <v>182.79203328533333</v>
      </c>
      <c r="W63" s="102">
        <v>9415.0619353933325</v>
      </c>
      <c r="X63" s="122">
        <v>1311.0086088493333</v>
      </c>
      <c r="Y63" s="122">
        <v>1971.1806175640002</v>
      </c>
      <c r="Z63" s="122">
        <v>614.34495900833326</v>
      </c>
      <c r="AA63" s="122">
        <v>1364.5952076636665</v>
      </c>
      <c r="AB63" s="122">
        <v>4153.9325423079999</v>
      </c>
      <c r="AC63" s="102">
        <v>10479.714434578333</v>
      </c>
      <c r="AD63" s="102">
        <v>11450.505325577667</v>
      </c>
      <c r="AE63" s="122">
        <v>3036.9290292256669</v>
      </c>
      <c r="AF63" s="122">
        <v>3890.3846119949999</v>
      </c>
      <c r="AG63" s="122">
        <v>796.89092509066666</v>
      </c>
      <c r="AH63" s="122">
        <v>327.06672761366667</v>
      </c>
      <c r="AI63" s="122">
        <v>308.35226909166664</v>
      </c>
      <c r="AJ63" s="122">
        <v>160.98163937000001</v>
      </c>
      <c r="AK63" s="122">
        <v>2664.2228054689999</v>
      </c>
      <c r="AL63" s="122">
        <v>265.677317722</v>
      </c>
      <c r="AM63" s="122">
        <v>1056.950286088</v>
      </c>
      <c r="AN63" s="102">
        <v>228637.89968517303</v>
      </c>
      <c r="AO63" s="102">
        <v>885.05167344899996</v>
      </c>
      <c r="AP63" s="102">
        <v>54669.121415257003</v>
      </c>
      <c r="AQ63" s="122">
        <v>12531.937176661</v>
      </c>
      <c r="AR63" s="122">
        <v>19421.988361773998</v>
      </c>
      <c r="AS63" s="122">
        <v>2120.1235509489998</v>
      </c>
      <c r="AT63" s="122">
        <v>795.78874331600002</v>
      </c>
      <c r="AU63" s="122">
        <v>19799.283582557</v>
      </c>
      <c r="AV63" s="102">
        <v>46827.648573213999</v>
      </c>
      <c r="AW63" s="102">
        <v>105610.95347980897</v>
      </c>
      <c r="AX63" s="122">
        <v>29032.342898788</v>
      </c>
      <c r="AY63" s="122">
        <v>34524.697645676999</v>
      </c>
      <c r="AZ63" s="122">
        <v>13403.403327996</v>
      </c>
      <c r="BA63" s="122">
        <v>3096.1751046560003</v>
      </c>
      <c r="BB63" s="122">
        <v>2546.941343038</v>
      </c>
      <c r="BC63" s="122">
        <v>1226.3789470900001</v>
      </c>
      <c r="BD63" s="122">
        <v>18743.531858465001</v>
      </c>
      <c r="BE63" s="122">
        <v>3037.4823540990001</v>
      </c>
      <c r="BF63" s="122">
        <v>20645.124543443999</v>
      </c>
    </row>
    <row r="64" spans="1:58" s="29" customFormat="1" x14ac:dyDescent="0.25">
      <c r="A64" s="37" t="s">
        <v>190</v>
      </c>
      <c r="B64" s="60">
        <v>32379.884971341999</v>
      </c>
      <c r="C64" s="76">
        <v>153.34972795499999</v>
      </c>
      <c r="D64" s="76">
        <v>9541.1147812519994</v>
      </c>
      <c r="E64" s="61">
        <v>1340.398266336</v>
      </c>
      <c r="F64" s="62">
        <v>1856.890259628</v>
      </c>
      <c r="G64" s="62">
        <v>724.101486948</v>
      </c>
      <c r="H64" s="62">
        <v>1423.155719026</v>
      </c>
      <c r="I64" s="63">
        <v>4196.569049314</v>
      </c>
      <c r="J64" s="76">
        <v>10196.263993253</v>
      </c>
      <c r="K64" s="76">
        <v>11521.136193812998</v>
      </c>
      <c r="L64" s="61">
        <v>3202.9663791859998</v>
      </c>
      <c r="M64" s="62">
        <v>4032.7474272889999</v>
      </c>
      <c r="N64" s="62">
        <v>752.06467278699995</v>
      </c>
      <c r="O64" s="62">
        <v>357.75271489300002</v>
      </c>
      <c r="P64" s="62">
        <v>283.42029223100002</v>
      </c>
      <c r="Q64" s="62">
        <v>134.32444777000001</v>
      </c>
      <c r="R64" s="62">
        <v>2506.983713993</v>
      </c>
      <c r="S64" s="63">
        <v>250.87654566399999</v>
      </c>
      <c r="T64" s="64">
        <v>968.02027506900004</v>
      </c>
      <c r="U64" s="53">
        <v>32473.454446165997</v>
      </c>
      <c r="V64" s="53">
        <v>156.03383396799998</v>
      </c>
      <c r="W64" s="53">
        <v>9397.6098476093339</v>
      </c>
      <c r="X64" s="123">
        <v>1317.0608691983332</v>
      </c>
      <c r="Y64" s="123">
        <v>1885.0435615456665</v>
      </c>
      <c r="Z64" s="123">
        <v>678.58032987800004</v>
      </c>
      <c r="AA64" s="123">
        <v>1412.1399814453332</v>
      </c>
      <c r="AB64" s="123">
        <v>4104.7851055420006</v>
      </c>
      <c r="AC64" s="53">
        <v>10124.046310671665</v>
      </c>
      <c r="AD64" s="53">
        <v>11736.700275271</v>
      </c>
      <c r="AE64" s="123">
        <v>3195.1908097613327</v>
      </c>
      <c r="AF64" s="123">
        <v>4072.0844420463341</v>
      </c>
      <c r="AG64" s="123">
        <v>802.90284158300017</v>
      </c>
      <c r="AH64" s="123">
        <v>332.25103091133332</v>
      </c>
      <c r="AI64" s="123">
        <v>308.84079775466665</v>
      </c>
      <c r="AJ64" s="123">
        <v>145.86512296166669</v>
      </c>
      <c r="AK64" s="123">
        <v>2601.3511495053335</v>
      </c>
      <c r="AL64" s="123">
        <v>278.21408074733336</v>
      </c>
      <c r="AM64" s="123">
        <v>1059.0641786460001</v>
      </c>
      <c r="AN64" s="54">
        <v>237767.24245861598</v>
      </c>
      <c r="AO64" s="54">
        <v>853.634158931</v>
      </c>
      <c r="AP64" s="54">
        <v>55659.483313117002</v>
      </c>
      <c r="AQ64" s="124">
        <v>13247.487148565</v>
      </c>
      <c r="AR64" s="124">
        <v>18130.748230534999</v>
      </c>
      <c r="AS64" s="124">
        <v>2476.3302616780002</v>
      </c>
      <c r="AT64" s="124">
        <v>831.76309546599998</v>
      </c>
      <c r="AU64" s="124">
        <v>20973.154576872999</v>
      </c>
      <c r="AV64" s="54">
        <v>48249.247216260002</v>
      </c>
      <c r="AW64" s="54">
        <v>111157.24225421398</v>
      </c>
      <c r="AX64" s="124">
        <v>32580.570015584999</v>
      </c>
      <c r="AY64" s="124">
        <v>37743.085139442002</v>
      </c>
      <c r="AZ64" s="124">
        <v>12823.461842906001</v>
      </c>
      <c r="BA64" s="124">
        <v>2274.3505628570001</v>
      </c>
      <c r="BB64" s="124">
        <v>2610.0888275739999</v>
      </c>
      <c r="BC64" s="124">
        <v>1060.3199899659999</v>
      </c>
      <c r="BD64" s="124">
        <v>19155.156134580997</v>
      </c>
      <c r="BE64" s="124">
        <v>2910.2097413029996</v>
      </c>
      <c r="BF64" s="124">
        <v>21847.635516094</v>
      </c>
    </row>
    <row r="65" spans="1:58" s="29" customFormat="1" x14ac:dyDescent="0.25">
      <c r="A65" s="37" t="s">
        <v>191</v>
      </c>
      <c r="B65" s="60">
        <v>31896.529056845997</v>
      </c>
      <c r="C65" s="76">
        <v>142.36587593600001</v>
      </c>
      <c r="D65" s="76">
        <v>9516.2064544249988</v>
      </c>
      <c r="E65" s="61">
        <v>1347.953789489</v>
      </c>
      <c r="F65" s="62">
        <v>1790.6153920429999</v>
      </c>
      <c r="G65" s="62">
        <v>731.22148300499998</v>
      </c>
      <c r="H65" s="62">
        <v>1414.397771747</v>
      </c>
      <c r="I65" s="63">
        <v>4232.0180181409996</v>
      </c>
      <c r="J65" s="76">
        <v>10517.763380382001</v>
      </c>
      <c r="K65" s="76">
        <v>10681.423867478001</v>
      </c>
      <c r="L65" s="61">
        <v>2993.6547719660002</v>
      </c>
      <c r="M65" s="62">
        <v>3518.8421326880002</v>
      </c>
      <c r="N65" s="62">
        <v>732.72566794399995</v>
      </c>
      <c r="O65" s="62">
        <v>326.09336608799998</v>
      </c>
      <c r="P65" s="62">
        <v>302.93852788999999</v>
      </c>
      <c r="Q65" s="62">
        <v>132.42768014000001</v>
      </c>
      <c r="R65" s="62">
        <v>2426.1930556940001</v>
      </c>
      <c r="S65" s="63">
        <v>248.54866506799999</v>
      </c>
      <c r="T65" s="64">
        <v>1038.7694786249999</v>
      </c>
      <c r="U65" s="53">
        <v>32209.47223580167</v>
      </c>
      <c r="V65" s="53">
        <v>160.85645749033333</v>
      </c>
      <c r="W65" s="53">
        <v>9468.2344223349992</v>
      </c>
      <c r="X65" s="123">
        <v>1315.3742769190001</v>
      </c>
      <c r="Y65" s="123">
        <v>1807.9119672636668</v>
      </c>
      <c r="Z65" s="123">
        <v>731.66058256466658</v>
      </c>
      <c r="AA65" s="123">
        <v>1464.2797265290001</v>
      </c>
      <c r="AB65" s="123">
        <v>4149.007869058667</v>
      </c>
      <c r="AC65" s="53">
        <v>10324.498135204665</v>
      </c>
      <c r="AD65" s="53">
        <v>11177.693124561998</v>
      </c>
      <c r="AE65" s="123">
        <v>2996.0380893163333</v>
      </c>
      <c r="AF65" s="123">
        <v>3885.4268422256669</v>
      </c>
      <c r="AG65" s="123">
        <v>790.41016366199995</v>
      </c>
      <c r="AH65" s="123">
        <v>369.70709375166666</v>
      </c>
      <c r="AI65" s="123">
        <v>297.18765990233334</v>
      </c>
      <c r="AJ65" s="123">
        <v>133.19735569333332</v>
      </c>
      <c r="AK65" s="123">
        <v>2427.4681605233332</v>
      </c>
      <c r="AL65" s="123">
        <v>278.25775948733332</v>
      </c>
      <c r="AM65" s="123">
        <v>1078.1900962096668</v>
      </c>
      <c r="AN65" s="54">
        <v>231907.27839663098</v>
      </c>
      <c r="AO65" s="54">
        <v>958.57533415700004</v>
      </c>
      <c r="AP65" s="54">
        <v>55247.754602463996</v>
      </c>
      <c r="AQ65" s="124">
        <v>13221.080571491002</v>
      </c>
      <c r="AR65" s="124">
        <v>17633.544197954998</v>
      </c>
      <c r="AS65" s="124">
        <v>2434.6723438070003</v>
      </c>
      <c r="AT65" s="124">
        <v>762.126449127</v>
      </c>
      <c r="AU65" s="124">
        <v>21196.331040083998</v>
      </c>
      <c r="AV65" s="54">
        <v>48114.137899235997</v>
      </c>
      <c r="AW65" s="54">
        <v>106674.02199898701</v>
      </c>
      <c r="AX65" s="124">
        <v>30167.510697933001</v>
      </c>
      <c r="AY65" s="124">
        <v>34897.002440635995</v>
      </c>
      <c r="AZ65" s="124">
        <v>12955.456765348001</v>
      </c>
      <c r="BA65" s="124">
        <v>2660.6030647959997</v>
      </c>
      <c r="BB65" s="124">
        <v>2503.8028272699999</v>
      </c>
      <c r="BC65" s="124">
        <v>1020.899192765</v>
      </c>
      <c r="BD65" s="124">
        <v>19360.069360858</v>
      </c>
      <c r="BE65" s="124">
        <v>3108.6776493809998</v>
      </c>
      <c r="BF65" s="124">
        <v>20912.788561787002</v>
      </c>
    </row>
    <row r="66" spans="1:58" s="29" customFormat="1" x14ac:dyDescent="0.25">
      <c r="A66" s="37" t="s">
        <v>192</v>
      </c>
      <c r="B66" s="60">
        <v>31973.858799397</v>
      </c>
      <c r="C66" s="76">
        <v>202.75028417999999</v>
      </c>
      <c r="D66" s="76">
        <v>9135.3953486970004</v>
      </c>
      <c r="E66" s="61">
        <v>1205.2753194899999</v>
      </c>
      <c r="F66" s="62">
        <v>1714.7185728730001</v>
      </c>
      <c r="G66" s="62">
        <v>773.02537412300001</v>
      </c>
      <c r="H66" s="62">
        <v>1205.5370222030001</v>
      </c>
      <c r="I66" s="63">
        <v>4236.8390600080002</v>
      </c>
      <c r="J66" s="76">
        <v>10522.279212445001</v>
      </c>
      <c r="K66" s="76">
        <v>11206.099609805002</v>
      </c>
      <c r="L66" s="61">
        <v>3096.868486934</v>
      </c>
      <c r="M66" s="62">
        <v>3954.760139082</v>
      </c>
      <c r="N66" s="62">
        <v>743.32853138500002</v>
      </c>
      <c r="O66" s="62">
        <v>379.06477086500001</v>
      </c>
      <c r="P66" s="62">
        <v>266.20282883300001</v>
      </c>
      <c r="Q66" s="62">
        <v>133.02572745099999</v>
      </c>
      <c r="R66" s="62">
        <v>2420.2408306960001</v>
      </c>
      <c r="S66" s="63">
        <v>212.608294559</v>
      </c>
      <c r="T66" s="64">
        <v>907.33434426999997</v>
      </c>
      <c r="U66" s="53">
        <v>32228.541103812004</v>
      </c>
      <c r="V66" s="53">
        <v>179.82059212433333</v>
      </c>
      <c r="W66" s="53">
        <v>9298.1782134906662</v>
      </c>
      <c r="X66" s="123">
        <v>1355.9500784459999</v>
      </c>
      <c r="Y66" s="123">
        <v>1829.3212166203332</v>
      </c>
      <c r="Z66" s="123">
        <v>709.6709307386667</v>
      </c>
      <c r="AA66" s="123">
        <v>1314.58954251</v>
      </c>
      <c r="AB66" s="123">
        <v>4088.6464451756669</v>
      </c>
      <c r="AC66" s="53">
        <v>10372.779182941333</v>
      </c>
      <c r="AD66" s="53">
        <v>11301.537973065333</v>
      </c>
      <c r="AE66" s="123">
        <v>2993.8100775460002</v>
      </c>
      <c r="AF66" s="123">
        <v>3973.790728391667</v>
      </c>
      <c r="AG66" s="123">
        <v>829.45416887466672</v>
      </c>
      <c r="AH66" s="123">
        <v>373.29560352099998</v>
      </c>
      <c r="AI66" s="123">
        <v>285.34585589633338</v>
      </c>
      <c r="AJ66" s="123">
        <v>145.85293437999999</v>
      </c>
      <c r="AK66" s="123">
        <v>2452.6600253676665</v>
      </c>
      <c r="AL66" s="123">
        <v>247.328579088</v>
      </c>
      <c r="AM66" s="123">
        <v>1076.2251421903334</v>
      </c>
      <c r="AN66" s="54">
        <v>234488.36875659903</v>
      </c>
      <c r="AO66" s="54">
        <v>1094.5726161960001</v>
      </c>
      <c r="AP66" s="54">
        <v>56637.205329165998</v>
      </c>
      <c r="AQ66" s="124">
        <v>13787.700628598999</v>
      </c>
      <c r="AR66" s="124">
        <v>17976.028829037001</v>
      </c>
      <c r="AS66" s="124">
        <v>2514.094435818</v>
      </c>
      <c r="AT66" s="124">
        <v>613.89371433600002</v>
      </c>
      <c r="AU66" s="124">
        <v>21745.487721376001</v>
      </c>
      <c r="AV66" s="54">
        <v>47067.422244784</v>
      </c>
      <c r="AW66" s="54">
        <v>108588.07953049001</v>
      </c>
      <c r="AX66" s="124">
        <v>30032.753198650003</v>
      </c>
      <c r="AY66" s="124">
        <v>36396.267439606003</v>
      </c>
      <c r="AZ66" s="124">
        <v>14704.952243930999</v>
      </c>
      <c r="BA66" s="124">
        <v>2752.5148162949999</v>
      </c>
      <c r="BB66" s="124">
        <v>1185.0092511810001</v>
      </c>
      <c r="BC66" s="124">
        <v>1054.7997865289999</v>
      </c>
      <c r="BD66" s="124">
        <v>19528.175242434998</v>
      </c>
      <c r="BE66" s="124">
        <v>2933.607551863</v>
      </c>
      <c r="BF66" s="124">
        <v>21101.089035962999</v>
      </c>
    </row>
    <row r="67" spans="1:58" s="107" customFormat="1" x14ac:dyDescent="0.25">
      <c r="A67" s="100" t="s">
        <v>193</v>
      </c>
      <c r="B67" s="101">
        <v>32521.427534389994</v>
      </c>
      <c r="C67" s="102">
        <v>201.37473312</v>
      </c>
      <c r="D67" s="102">
        <v>9338.3762007879996</v>
      </c>
      <c r="E67" s="103">
        <v>1448.9494283480001</v>
      </c>
      <c r="F67" s="104">
        <v>1803.866245507</v>
      </c>
      <c r="G67" s="104">
        <v>815.710008389</v>
      </c>
      <c r="H67" s="104">
        <v>1327.881175024</v>
      </c>
      <c r="I67" s="105">
        <v>3941.9693435200002</v>
      </c>
      <c r="J67" s="102">
        <v>10339.162810493001</v>
      </c>
      <c r="K67" s="102">
        <v>11636.393171541999</v>
      </c>
      <c r="L67" s="103">
        <v>3221.7973212219999</v>
      </c>
      <c r="M67" s="104">
        <v>4125.5422306219998</v>
      </c>
      <c r="N67" s="104">
        <v>724.82785979899995</v>
      </c>
      <c r="O67" s="104">
        <v>383.06567524500002</v>
      </c>
      <c r="P67" s="104">
        <v>345.97144246699997</v>
      </c>
      <c r="Q67" s="104">
        <v>154.37489918200001</v>
      </c>
      <c r="R67" s="104">
        <v>2460.773341569</v>
      </c>
      <c r="S67" s="105">
        <v>220.040401436</v>
      </c>
      <c r="T67" s="106">
        <v>1006.120618447</v>
      </c>
      <c r="U67" s="102">
        <v>32757.041872190999</v>
      </c>
      <c r="V67" s="102">
        <v>193.67749098966669</v>
      </c>
      <c r="W67" s="102">
        <v>9347.8180544606676</v>
      </c>
      <c r="X67" s="122">
        <v>1367.2655315740001</v>
      </c>
      <c r="Y67" s="122">
        <v>1832.6559165173333</v>
      </c>
      <c r="Z67" s="122">
        <v>796.46272018599996</v>
      </c>
      <c r="AA67" s="122">
        <v>1349.7705854163335</v>
      </c>
      <c r="AB67" s="122">
        <v>4001.6633007670002</v>
      </c>
      <c r="AC67" s="102">
        <v>10288.086688994334</v>
      </c>
      <c r="AD67" s="102">
        <v>11855.466324168336</v>
      </c>
      <c r="AE67" s="122">
        <v>3239.3280339039998</v>
      </c>
      <c r="AF67" s="122">
        <v>4153.9363681120003</v>
      </c>
      <c r="AG67" s="122">
        <v>819.15820042833332</v>
      </c>
      <c r="AH67" s="122">
        <v>407.3449203973334</v>
      </c>
      <c r="AI67" s="122">
        <v>322.60519191333333</v>
      </c>
      <c r="AJ67" s="122">
        <v>153.47085244833332</v>
      </c>
      <c r="AK67" s="122">
        <v>2507.4304244336668</v>
      </c>
      <c r="AL67" s="122">
        <v>252.19233253133334</v>
      </c>
      <c r="AM67" s="122">
        <v>1071.993313578</v>
      </c>
      <c r="AN67" s="102">
        <v>241314.864096723</v>
      </c>
      <c r="AO67" s="102">
        <v>1106.480982308</v>
      </c>
      <c r="AP67" s="102">
        <v>57111.563774267997</v>
      </c>
      <c r="AQ67" s="122">
        <v>13491.249579250998</v>
      </c>
      <c r="AR67" s="122">
        <v>18278.86116488</v>
      </c>
      <c r="AS67" s="122">
        <v>2705.8002253940003</v>
      </c>
      <c r="AT67" s="122">
        <v>1183.8433584919999</v>
      </c>
      <c r="AU67" s="122">
        <v>21451.809446250998</v>
      </c>
      <c r="AV67" s="102">
        <v>46834.152629336997</v>
      </c>
      <c r="AW67" s="102">
        <v>116188.93672803802</v>
      </c>
      <c r="AX67" s="122">
        <v>32219.649991220002</v>
      </c>
      <c r="AY67" s="122">
        <v>38164.167695212003</v>
      </c>
      <c r="AZ67" s="122">
        <v>16100.115633085001</v>
      </c>
      <c r="BA67" s="122">
        <v>4417.6280343910003</v>
      </c>
      <c r="BB67" s="122">
        <v>1460.656093928</v>
      </c>
      <c r="BC67" s="122">
        <v>1119.99061639</v>
      </c>
      <c r="BD67" s="122">
        <v>19955.920207992</v>
      </c>
      <c r="BE67" s="122">
        <v>2750.8084558199998</v>
      </c>
      <c r="BF67" s="122">
        <v>20073.729982771998</v>
      </c>
    </row>
    <row r="68" spans="1:58" s="29" customFormat="1" x14ac:dyDescent="0.25">
      <c r="A68" s="37" t="s">
        <v>194</v>
      </c>
      <c r="B68" s="60">
        <v>32161.330523467004</v>
      </c>
      <c r="C68" s="76">
        <v>167.61294750900001</v>
      </c>
      <c r="D68" s="76">
        <v>9294.2518199340011</v>
      </c>
      <c r="E68" s="61">
        <v>1318.2342962719999</v>
      </c>
      <c r="F68" s="62">
        <v>1828.366057228</v>
      </c>
      <c r="G68" s="62">
        <v>756.34145388699994</v>
      </c>
      <c r="H68" s="62">
        <v>1253.4382388649999</v>
      </c>
      <c r="I68" s="63">
        <v>4137.8717736819999</v>
      </c>
      <c r="J68" s="76">
        <v>10098.102732005</v>
      </c>
      <c r="K68" s="76">
        <v>11607.796282339003</v>
      </c>
      <c r="L68" s="61">
        <v>3047.2891425490002</v>
      </c>
      <c r="M68" s="62">
        <v>4179.4735097700004</v>
      </c>
      <c r="N68" s="62">
        <v>702.78655361100004</v>
      </c>
      <c r="O68" s="62">
        <v>383.03698165999998</v>
      </c>
      <c r="P68" s="62">
        <v>395.78284152100002</v>
      </c>
      <c r="Q68" s="62">
        <v>144.41300174899999</v>
      </c>
      <c r="R68" s="62">
        <v>2492.1837481150001</v>
      </c>
      <c r="S68" s="63">
        <v>262.83050336399998</v>
      </c>
      <c r="T68" s="64">
        <v>993.56674167999995</v>
      </c>
      <c r="U68" s="53">
        <v>32019.637917593001</v>
      </c>
      <c r="V68" s="53">
        <v>173.14571211133332</v>
      </c>
      <c r="W68" s="53">
        <v>9201.4369552273329</v>
      </c>
      <c r="X68" s="123">
        <v>1354.3203585696667</v>
      </c>
      <c r="Y68" s="123">
        <v>1859.701276707</v>
      </c>
      <c r="Z68" s="123">
        <v>746.93299786433329</v>
      </c>
      <c r="AA68" s="123">
        <v>1280.3353870343333</v>
      </c>
      <c r="AB68" s="123">
        <v>3960.1469350520001</v>
      </c>
      <c r="AC68" s="53">
        <v>9899.0832037063319</v>
      </c>
      <c r="AD68" s="53">
        <v>11657.948708291</v>
      </c>
      <c r="AE68" s="123">
        <v>3204.2816869023331</v>
      </c>
      <c r="AF68" s="123">
        <v>4068.2752029889998</v>
      </c>
      <c r="AG68" s="123">
        <v>779.73288633333334</v>
      </c>
      <c r="AH68" s="123">
        <v>376.77640108766667</v>
      </c>
      <c r="AI68" s="123">
        <v>377.51371007100005</v>
      </c>
      <c r="AJ68" s="123">
        <v>141.58532435333333</v>
      </c>
      <c r="AK68" s="123">
        <v>2462.0013310503332</v>
      </c>
      <c r="AL68" s="123">
        <v>247.78216550399998</v>
      </c>
      <c r="AM68" s="123">
        <v>1088.023338257</v>
      </c>
      <c r="AN68" s="54">
        <v>242743.739364179</v>
      </c>
      <c r="AO68" s="54">
        <v>966.6705232679999</v>
      </c>
      <c r="AP68" s="54">
        <v>59190.698330673004</v>
      </c>
      <c r="AQ68" s="124">
        <v>14401.777212755998</v>
      </c>
      <c r="AR68" s="124">
        <v>18928.092024231999</v>
      </c>
      <c r="AS68" s="124">
        <v>2724.163641953</v>
      </c>
      <c r="AT68" s="124">
        <v>909.82290065000007</v>
      </c>
      <c r="AU68" s="124">
        <v>22226.842551081998</v>
      </c>
      <c r="AV68" s="54">
        <v>48663.628049816994</v>
      </c>
      <c r="AW68" s="54">
        <v>112862.912675984</v>
      </c>
      <c r="AX68" s="124">
        <v>31754.313422028001</v>
      </c>
      <c r="AY68" s="124">
        <v>35500.534285641996</v>
      </c>
      <c r="AZ68" s="124">
        <v>15902.164758714</v>
      </c>
      <c r="BA68" s="124">
        <v>2651.377454423</v>
      </c>
      <c r="BB68" s="124">
        <v>1745.3441366289999</v>
      </c>
      <c r="BC68" s="124">
        <v>1030.3062025879999</v>
      </c>
      <c r="BD68" s="124">
        <v>21588.626402574999</v>
      </c>
      <c r="BE68" s="124">
        <v>2690.246013385</v>
      </c>
      <c r="BF68" s="124">
        <v>21059.829784436999</v>
      </c>
    </row>
    <row r="69" spans="1:58" x14ac:dyDescent="0.25">
      <c r="A69" s="37" t="s">
        <v>195</v>
      </c>
      <c r="B69" s="60">
        <v>31514.914814765001</v>
      </c>
      <c r="C69" s="76">
        <v>218.460806104</v>
      </c>
      <c r="D69" s="76">
        <v>9191.2597914670005</v>
      </c>
      <c r="E69" s="61">
        <v>1342.1468179189999</v>
      </c>
      <c r="F69" s="62">
        <v>1734.894332932</v>
      </c>
      <c r="G69" s="62">
        <v>832.20520096600001</v>
      </c>
      <c r="H69" s="62">
        <v>1293.6290827969999</v>
      </c>
      <c r="I69" s="63">
        <v>3988.3843568530001</v>
      </c>
      <c r="J69" s="76">
        <v>9159.2136032569997</v>
      </c>
      <c r="K69" s="76">
        <v>11940.226096927001</v>
      </c>
      <c r="L69" s="61">
        <v>3252.7919789010002</v>
      </c>
      <c r="M69" s="62">
        <v>4266.6451873329997</v>
      </c>
      <c r="N69" s="62">
        <v>709.47534119500006</v>
      </c>
      <c r="O69" s="62">
        <v>375.239662157</v>
      </c>
      <c r="P69" s="62">
        <v>416.60635410999998</v>
      </c>
      <c r="Q69" s="62">
        <v>151.98835242999999</v>
      </c>
      <c r="R69" s="62">
        <v>2520.2531442049999</v>
      </c>
      <c r="S69" s="63">
        <v>247.22607659600001</v>
      </c>
      <c r="T69" s="64">
        <v>1005.75451701</v>
      </c>
      <c r="U69" s="53">
        <v>31484.24780024467</v>
      </c>
      <c r="V69" s="53">
        <v>190.71356649800001</v>
      </c>
      <c r="W69" s="53">
        <v>9089.4492767156662</v>
      </c>
      <c r="X69" s="123">
        <v>1329.6669117433332</v>
      </c>
      <c r="Y69" s="123">
        <v>1819.4727534169999</v>
      </c>
      <c r="Z69" s="123">
        <v>793.2693816686666</v>
      </c>
      <c r="AA69" s="123">
        <v>1246.359840285</v>
      </c>
      <c r="AB69" s="123">
        <v>3900.6803896016668</v>
      </c>
      <c r="AC69" s="53">
        <v>9192.752082738667</v>
      </c>
      <c r="AD69" s="53">
        <v>11938.087341705999</v>
      </c>
      <c r="AE69" s="123">
        <v>3198.1423245126666</v>
      </c>
      <c r="AF69" s="123">
        <v>4259.5887279773333</v>
      </c>
      <c r="AG69" s="123">
        <v>769.28188437733331</v>
      </c>
      <c r="AH69" s="123">
        <v>393.6495886423333</v>
      </c>
      <c r="AI69" s="123">
        <v>396.43573994333337</v>
      </c>
      <c r="AJ69" s="123">
        <v>152.43938505700001</v>
      </c>
      <c r="AK69" s="123">
        <v>2507.0983782276667</v>
      </c>
      <c r="AL69" s="123">
        <v>261.45131296833335</v>
      </c>
      <c r="AM69" s="123">
        <v>1073.2455325863332</v>
      </c>
      <c r="AN69" s="54">
        <v>233095.352280227</v>
      </c>
      <c r="AO69" s="54">
        <v>1157.9430097879999</v>
      </c>
      <c r="AP69" s="54">
        <v>55123.101269645995</v>
      </c>
      <c r="AQ69" s="124">
        <v>13645.983464599998</v>
      </c>
      <c r="AR69" s="124">
        <v>16871.432002534999</v>
      </c>
      <c r="AS69" s="124">
        <v>2813.223651579</v>
      </c>
      <c r="AT69" s="124">
        <v>1022.337349334</v>
      </c>
      <c r="AU69" s="124">
        <v>20770.124801598002</v>
      </c>
      <c r="AV69" s="54">
        <v>43201.823627983002</v>
      </c>
      <c r="AW69" s="54">
        <v>112782.29745476601</v>
      </c>
      <c r="AX69" s="124">
        <v>31182.051359410001</v>
      </c>
      <c r="AY69" s="124">
        <v>36682.822784049</v>
      </c>
      <c r="AZ69" s="124">
        <v>14993.068155187</v>
      </c>
      <c r="BA69" s="124">
        <v>2571.6339377200002</v>
      </c>
      <c r="BB69" s="124">
        <v>1804.619579317</v>
      </c>
      <c r="BC69" s="124">
        <v>1173.0190471830001</v>
      </c>
      <c r="BD69" s="124">
        <v>21278.208102355999</v>
      </c>
      <c r="BE69" s="124">
        <v>3096.874489544</v>
      </c>
      <c r="BF69" s="124">
        <v>20830.186918044001</v>
      </c>
    </row>
    <row r="70" spans="1:58" x14ac:dyDescent="0.25">
      <c r="A70" s="37" t="s">
        <v>196</v>
      </c>
      <c r="B70" s="60">
        <v>31185.325124042996</v>
      </c>
      <c r="C70" s="76">
        <v>243.679166213</v>
      </c>
      <c r="D70" s="76">
        <v>9061.076900823</v>
      </c>
      <c r="E70" s="61">
        <v>1365.610807109</v>
      </c>
      <c r="F70" s="62">
        <v>1809.834634395</v>
      </c>
      <c r="G70" s="62">
        <v>787.19085336600006</v>
      </c>
      <c r="H70" s="62">
        <v>1217.8068595269999</v>
      </c>
      <c r="I70" s="63">
        <v>3880.633746426</v>
      </c>
      <c r="J70" s="76">
        <v>8771.4975818669991</v>
      </c>
      <c r="K70" s="76">
        <v>12154.733575222999</v>
      </c>
      <c r="L70" s="61">
        <v>3223.4670417010002</v>
      </c>
      <c r="M70" s="62">
        <v>4254.1321987949996</v>
      </c>
      <c r="N70" s="62">
        <v>765.79175296699998</v>
      </c>
      <c r="O70" s="62">
        <v>435.42293766199998</v>
      </c>
      <c r="P70" s="62">
        <v>511.23412976200001</v>
      </c>
      <c r="Q70" s="62">
        <v>148.06425902999999</v>
      </c>
      <c r="R70" s="62">
        <v>2601.9738183559998</v>
      </c>
      <c r="S70" s="63">
        <v>214.64743695000001</v>
      </c>
      <c r="T70" s="64">
        <v>954.33789991699996</v>
      </c>
      <c r="U70" s="53">
        <v>31179.927535792667</v>
      </c>
      <c r="V70" s="53">
        <v>224.80366766033333</v>
      </c>
      <c r="W70" s="53">
        <v>8941.9550982073324</v>
      </c>
      <c r="X70" s="123">
        <v>1336.0216092463334</v>
      </c>
      <c r="Y70" s="123">
        <v>1754.3876654083335</v>
      </c>
      <c r="Z70" s="123">
        <v>774.3865683603334</v>
      </c>
      <c r="AA70" s="123">
        <v>1260.4508057663334</v>
      </c>
      <c r="AB70" s="123">
        <v>3816.7084494259998</v>
      </c>
      <c r="AC70" s="53">
        <v>8780.2721061616667</v>
      </c>
      <c r="AD70" s="53">
        <v>12190.165152394</v>
      </c>
      <c r="AE70" s="123">
        <v>3190.9210636543335</v>
      </c>
      <c r="AF70" s="123">
        <v>4291.0572223930003</v>
      </c>
      <c r="AG70" s="123">
        <v>820.16977640900006</v>
      </c>
      <c r="AH70" s="123">
        <v>419.04019001133332</v>
      </c>
      <c r="AI70" s="123">
        <v>491.99262338533327</v>
      </c>
      <c r="AJ70" s="123">
        <v>162.794449837</v>
      </c>
      <c r="AK70" s="123">
        <v>2560.8845568753331</v>
      </c>
      <c r="AL70" s="123">
        <v>253.3052698286667</v>
      </c>
      <c r="AM70" s="123">
        <v>1042.7315113693332</v>
      </c>
      <c r="AN70" s="54">
        <v>227701.83453829199</v>
      </c>
      <c r="AO70" s="54">
        <v>1161.3222731219998</v>
      </c>
      <c r="AP70" s="54">
        <v>52327.870746626002</v>
      </c>
      <c r="AQ70" s="124">
        <v>13487.608730560001</v>
      </c>
      <c r="AR70" s="124">
        <v>15702.332714202999</v>
      </c>
      <c r="AS70" s="124">
        <v>2445.5861871100001</v>
      </c>
      <c r="AT70" s="124">
        <v>941.97187916600001</v>
      </c>
      <c r="AU70" s="124">
        <v>19750.371235587001</v>
      </c>
      <c r="AV70" s="54">
        <v>41732.179170905998</v>
      </c>
      <c r="AW70" s="54">
        <v>113063.48450109799</v>
      </c>
      <c r="AX70" s="124">
        <v>29951.924262198001</v>
      </c>
      <c r="AY70" s="124">
        <v>36466.000538487002</v>
      </c>
      <c r="AZ70" s="124">
        <v>14702.032212406</v>
      </c>
      <c r="BA70" s="124">
        <v>2891.8737109149997</v>
      </c>
      <c r="BB70" s="124">
        <v>1775.570678094</v>
      </c>
      <c r="BC70" s="124">
        <v>1223.947073155</v>
      </c>
      <c r="BD70" s="124">
        <v>23226.915508088998</v>
      </c>
      <c r="BE70" s="124">
        <v>2825.220517754</v>
      </c>
      <c r="BF70" s="124">
        <v>19416.977846540001</v>
      </c>
    </row>
    <row r="71" spans="1:58" s="108" customFormat="1" x14ac:dyDescent="0.25">
      <c r="A71" s="100" t="s">
        <v>197</v>
      </c>
      <c r="B71" s="101">
        <v>32137.570750082999</v>
      </c>
      <c r="C71" s="102">
        <v>194.73746790199999</v>
      </c>
      <c r="D71" s="102">
        <v>9057.7718947659996</v>
      </c>
      <c r="E71" s="103">
        <v>1427.9032194490001</v>
      </c>
      <c r="F71" s="104">
        <v>1851.5554332849999</v>
      </c>
      <c r="G71" s="104">
        <v>766.58585268499996</v>
      </c>
      <c r="H71" s="104">
        <v>1118.601624162</v>
      </c>
      <c r="I71" s="105">
        <v>3893.1257651850001</v>
      </c>
      <c r="J71" s="102">
        <v>9399.4700642440002</v>
      </c>
      <c r="K71" s="102">
        <v>12582.189537245</v>
      </c>
      <c r="L71" s="103">
        <v>3501.6086046999999</v>
      </c>
      <c r="M71" s="104">
        <v>4396.1550945360004</v>
      </c>
      <c r="N71" s="104">
        <v>766.21462887099995</v>
      </c>
      <c r="O71" s="104">
        <v>390.44304587099998</v>
      </c>
      <c r="P71" s="104">
        <v>526.74488346099997</v>
      </c>
      <c r="Q71" s="104">
        <v>140.47327118800001</v>
      </c>
      <c r="R71" s="104">
        <v>2627.3569110630001</v>
      </c>
      <c r="S71" s="105">
        <v>233.19309755500001</v>
      </c>
      <c r="T71" s="106">
        <v>903.401785926</v>
      </c>
      <c r="U71" s="102">
        <v>31309.189066730996</v>
      </c>
      <c r="V71" s="102">
        <v>216.39075820266666</v>
      </c>
      <c r="W71" s="102">
        <v>8889.8921277439986</v>
      </c>
      <c r="X71" s="122">
        <v>1381.5816550256666</v>
      </c>
      <c r="Y71" s="122">
        <v>1794.1031089023334</v>
      </c>
      <c r="Z71" s="122">
        <v>769.07423750766668</v>
      </c>
      <c r="AA71" s="122">
        <v>1194.9201807110001</v>
      </c>
      <c r="AB71" s="122">
        <v>3750.2129455973336</v>
      </c>
      <c r="AC71" s="102">
        <v>8577.8472765823335</v>
      </c>
      <c r="AD71" s="102">
        <v>12610.484646836332</v>
      </c>
      <c r="AE71" s="122">
        <v>3417.3117013160004</v>
      </c>
      <c r="AF71" s="122">
        <v>4343.4424970363334</v>
      </c>
      <c r="AG71" s="122">
        <v>852.91873319233343</v>
      </c>
      <c r="AH71" s="122">
        <v>424.90592943599995</v>
      </c>
      <c r="AI71" s="122">
        <v>513.42712484800006</v>
      </c>
      <c r="AJ71" s="122">
        <v>151.92058864533331</v>
      </c>
      <c r="AK71" s="122">
        <v>2639.3322152740002</v>
      </c>
      <c r="AL71" s="122">
        <v>267.22585708833338</v>
      </c>
      <c r="AM71" s="122">
        <v>1014.5742573656668</v>
      </c>
      <c r="AN71" s="102">
        <v>240315.29478629</v>
      </c>
      <c r="AO71" s="102">
        <v>1328.850999151</v>
      </c>
      <c r="AP71" s="102">
        <v>55863.676885842993</v>
      </c>
      <c r="AQ71" s="122">
        <v>14857.117048208</v>
      </c>
      <c r="AR71" s="122">
        <v>16997.558260917998</v>
      </c>
      <c r="AS71" s="122">
        <v>2481.4348022269996</v>
      </c>
      <c r="AT71" s="122">
        <v>684.40305271400007</v>
      </c>
      <c r="AU71" s="122">
        <v>20843.163721776</v>
      </c>
      <c r="AV71" s="102">
        <v>43342.585255850005</v>
      </c>
      <c r="AW71" s="102">
        <v>120929.64090666901</v>
      </c>
      <c r="AX71" s="122">
        <v>31849.822478936003</v>
      </c>
      <c r="AY71" s="122">
        <v>38639.777131884002</v>
      </c>
      <c r="AZ71" s="122">
        <v>16704.65886607</v>
      </c>
      <c r="BA71" s="122">
        <v>2513.8536562640002</v>
      </c>
      <c r="BB71" s="122">
        <v>2025.250696648</v>
      </c>
      <c r="BC71" s="122">
        <v>1393.2651867119998</v>
      </c>
      <c r="BD71" s="122">
        <v>24708.887716767</v>
      </c>
      <c r="BE71" s="122">
        <v>3094.1251733879999</v>
      </c>
      <c r="BF71" s="122">
        <v>18850.540738776999</v>
      </c>
    </row>
    <row r="72" spans="1:58" x14ac:dyDescent="0.25">
      <c r="A72" s="37" t="s">
        <v>198</v>
      </c>
      <c r="B72" s="60">
        <v>31162.528905272</v>
      </c>
      <c r="C72" s="76">
        <v>180.24423770000001</v>
      </c>
      <c r="D72" s="76">
        <v>8916.2215034550009</v>
      </c>
      <c r="E72" s="61">
        <v>1474.38330363</v>
      </c>
      <c r="F72" s="62">
        <v>1771.7331378480001</v>
      </c>
      <c r="G72" s="62">
        <v>794.49354967700003</v>
      </c>
      <c r="H72" s="62">
        <v>1124.659146556</v>
      </c>
      <c r="I72" s="63">
        <v>3750.952365744</v>
      </c>
      <c r="J72" s="76">
        <v>8655.271512882</v>
      </c>
      <c r="K72" s="76">
        <v>12510.956292846999</v>
      </c>
      <c r="L72" s="61">
        <v>3394.0069556240001</v>
      </c>
      <c r="M72" s="62">
        <v>4423.0501205219998</v>
      </c>
      <c r="N72" s="62">
        <v>748.00708113200005</v>
      </c>
      <c r="O72" s="62">
        <v>386.179648902</v>
      </c>
      <c r="P72" s="62">
        <v>525.66777551500002</v>
      </c>
      <c r="Q72" s="62">
        <v>156.05324839100001</v>
      </c>
      <c r="R72" s="62">
        <v>2652.852605089</v>
      </c>
      <c r="S72" s="63">
        <v>225.138857672</v>
      </c>
      <c r="T72" s="64">
        <v>899.83535838800003</v>
      </c>
      <c r="U72" s="53">
        <v>31612.000895969668</v>
      </c>
      <c r="V72" s="53">
        <v>158.70294721233333</v>
      </c>
      <c r="W72" s="53">
        <v>8928.2036933516665</v>
      </c>
      <c r="X72" s="123">
        <v>1489.7327380813333</v>
      </c>
      <c r="Y72" s="123">
        <v>1796.5307752573335</v>
      </c>
      <c r="Z72" s="123">
        <v>761.40774546099999</v>
      </c>
      <c r="AA72" s="123">
        <v>1118.7943727649999</v>
      </c>
      <c r="AB72" s="123">
        <v>3761.7380617869999</v>
      </c>
      <c r="AC72" s="53">
        <v>8663.2382737233329</v>
      </c>
      <c r="AD72" s="53">
        <v>12861.105622616667</v>
      </c>
      <c r="AE72" s="123">
        <v>3501.2883170053333</v>
      </c>
      <c r="AF72" s="123">
        <v>4502.535018182667</v>
      </c>
      <c r="AG72" s="123">
        <v>839.1022896733333</v>
      </c>
      <c r="AH72" s="123">
        <v>405.92336674066672</v>
      </c>
      <c r="AI72" s="123">
        <v>563.59929961166665</v>
      </c>
      <c r="AJ72" s="123">
        <v>164.02811080533334</v>
      </c>
      <c r="AK72" s="123">
        <v>2626.1802270353332</v>
      </c>
      <c r="AL72" s="123">
        <v>258.44899356233333</v>
      </c>
      <c r="AM72" s="123">
        <v>1000.7503590656667</v>
      </c>
      <c r="AN72" s="54">
        <v>238804.90471179201</v>
      </c>
      <c r="AO72" s="54">
        <v>806.83115381899995</v>
      </c>
      <c r="AP72" s="54">
        <v>57070.183597561008</v>
      </c>
      <c r="AQ72" s="124">
        <v>15508.340067535999</v>
      </c>
      <c r="AR72" s="124">
        <v>16639.916228504</v>
      </c>
      <c r="AS72" s="124">
        <v>2756.324116838</v>
      </c>
      <c r="AT72" s="124">
        <v>587.16592159599998</v>
      </c>
      <c r="AU72" s="124">
        <v>21578.437263086998</v>
      </c>
      <c r="AV72" s="54">
        <v>41767.169288794001</v>
      </c>
      <c r="AW72" s="54">
        <v>120563.46551627302</v>
      </c>
      <c r="AX72" s="124">
        <v>32664.087972050002</v>
      </c>
      <c r="AY72" s="124">
        <v>38601.800494737996</v>
      </c>
      <c r="AZ72" s="124">
        <v>16808.543059445001</v>
      </c>
      <c r="BA72" s="124">
        <v>2580.3383300760001</v>
      </c>
      <c r="BB72" s="124">
        <v>2553.4033911900001</v>
      </c>
      <c r="BC72" s="124">
        <v>1571.82489384</v>
      </c>
      <c r="BD72" s="124">
        <v>22904.424403769</v>
      </c>
      <c r="BE72" s="124">
        <v>2879.0429711649999</v>
      </c>
      <c r="BF72" s="124">
        <v>18597.255155344999</v>
      </c>
    </row>
    <row r="73" spans="1:58" x14ac:dyDescent="0.25">
      <c r="A73" s="37" t="s">
        <v>199</v>
      </c>
      <c r="B73" s="60">
        <v>34084.642966018997</v>
      </c>
      <c r="C73" s="76">
        <v>183.844769144</v>
      </c>
      <c r="D73" s="76">
        <v>9599.9617406689995</v>
      </c>
      <c r="E73" s="61">
        <v>1535.5742062920001</v>
      </c>
      <c r="F73" s="62">
        <v>1840.5450591250001</v>
      </c>
      <c r="G73" s="62">
        <v>829.97420697099994</v>
      </c>
      <c r="H73" s="62">
        <v>1103.3884943380001</v>
      </c>
      <c r="I73" s="63">
        <v>4290.4797739429996</v>
      </c>
      <c r="J73" s="76">
        <v>9606.6034033960004</v>
      </c>
      <c r="K73" s="76">
        <v>13679.798432733001</v>
      </c>
      <c r="L73" s="61">
        <v>3633.763849377</v>
      </c>
      <c r="M73" s="62">
        <v>4631.3421196239997</v>
      </c>
      <c r="N73" s="62">
        <v>785.27587696600006</v>
      </c>
      <c r="O73" s="62">
        <v>480.40307293299998</v>
      </c>
      <c r="P73" s="62">
        <v>643.29891668200003</v>
      </c>
      <c r="Q73" s="62">
        <v>147.31909007300001</v>
      </c>
      <c r="R73" s="62">
        <v>3135.988380928</v>
      </c>
      <c r="S73" s="63">
        <v>222.40712615000001</v>
      </c>
      <c r="T73" s="64">
        <v>1014.434620077</v>
      </c>
      <c r="U73" s="53">
        <v>33669.585538900334</v>
      </c>
      <c r="V73" s="53">
        <v>179.25763356033335</v>
      </c>
      <c r="W73" s="53">
        <v>9422.9023075346668</v>
      </c>
      <c r="X73" s="123">
        <v>1511.5353434199999</v>
      </c>
      <c r="Y73" s="123">
        <v>1863.8874632073332</v>
      </c>
      <c r="Z73" s="123">
        <v>767.02183013399997</v>
      </c>
      <c r="AA73" s="123">
        <v>1119.383529168</v>
      </c>
      <c r="AB73" s="123">
        <v>4161.0741416053343</v>
      </c>
      <c r="AC73" s="53">
        <v>9023.4571542346675</v>
      </c>
      <c r="AD73" s="53">
        <v>13983.352870901001</v>
      </c>
      <c r="AE73" s="123">
        <v>3877.1870016150001</v>
      </c>
      <c r="AF73" s="123">
        <v>4774.8079622583327</v>
      </c>
      <c r="AG73" s="123">
        <v>910.21317577266666</v>
      </c>
      <c r="AH73" s="123">
        <v>465.03946127099999</v>
      </c>
      <c r="AI73" s="123">
        <v>617.60335073133331</v>
      </c>
      <c r="AJ73" s="123">
        <v>165.55056119599999</v>
      </c>
      <c r="AK73" s="123">
        <v>2929.1447840373335</v>
      </c>
      <c r="AL73" s="123">
        <v>243.80657401933334</v>
      </c>
      <c r="AM73" s="123">
        <v>1060.6155726696668</v>
      </c>
      <c r="AN73" s="54">
        <v>251497.02964581701</v>
      </c>
      <c r="AO73" s="54">
        <v>999.56763303100001</v>
      </c>
      <c r="AP73" s="54">
        <v>58874.789308444</v>
      </c>
      <c r="AQ73" s="124">
        <v>15474.835463494001</v>
      </c>
      <c r="AR73" s="124">
        <v>17694.989417705998</v>
      </c>
      <c r="AS73" s="124">
        <v>2557.1409959860002</v>
      </c>
      <c r="AT73" s="124">
        <v>557.49472548899996</v>
      </c>
      <c r="AU73" s="124">
        <v>22590.328705768999</v>
      </c>
      <c r="AV73" s="54">
        <v>45447.832280547998</v>
      </c>
      <c r="AW73" s="54">
        <v>127164.74037737401</v>
      </c>
      <c r="AX73" s="124">
        <v>36328.593230361999</v>
      </c>
      <c r="AY73" s="124">
        <v>38412.656470828995</v>
      </c>
      <c r="AZ73" s="124">
        <v>17322.713605999001</v>
      </c>
      <c r="BA73" s="124">
        <v>2626.6418104980003</v>
      </c>
      <c r="BB73" s="124">
        <v>3083.7009370239998</v>
      </c>
      <c r="BC73" s="124">
        <v>1608.3970964919999</v>
      </c>
      <c r="BD73" s="124">
        <v>24658.522117222001</v>
      </c>
      <c r="BE73" s="124">
        <v>3123.515108948</v>
      </c>
      <c r="BF73" s="124">
        <v>19010.100046420001</v>
      </c>
    </row>
    <row r="74" spans="1:58" x14ac:dyDescent="0.25">
      <c r="A74" s="37" t="s">
        <v>200</v>
      </c>
      <c r="B74" s="60">
        <v>34617.275914162994</v>
      </c>
      <c r="C74" s="76">
        <v>156.74094194</v>
      </c>
      <c r="D74" s="76">
        <v>9600.8660634619991</v>
      </c>
      <c r="E74" s="61">
        <v>1526.059670227</v>
      </c>
      <c r="F74" s="62">
        <v>1969.257209051</v>
      </c>
      <c r="G74" s="62">
        <v>772.83305714999995</v>
      </c>
      <c r="H74" s="62">
        <v>1055.157092663</v>
      </c>
      <c r="I74" s="63">
        <v>4277.5590343710001</v>
      </c>
      <c r="J74" s="76">
        <v>9450.6003057229991</v>
      </c>
      <c r="K74" s="76">
        <v>14298.954122237999</v>
      </c>
      <c r="L74" s="61">
        <v>4080.8787059860001</v>
      </c>
      <c r="M74" s="62">
        <v>4903.9469914909996</v>
      </c>
      <c r="N74" s="62">
        <v>836.89024754299999</v>
      </c>
      <c r="O74" s="62">
        <v>465.89314079600001</v>
      </c>
      <c r="P74" s="62">
        <v>558.87662053899999</v>
      </c>
      <c r="Q74" s="62">
        <v>155.046324148</v>
      </c>
      <c r="R74" s="62">
        <v>3069.8460904640001</v>
      </c>
      <c r="S74" s="63">
        <v>227.576001271</v>
      </c>
      <c r="T74" s="64">
        <v>1110.1144807999999</v>
      </c>
      <c r="U74" s="53">
        <v>34600.12171211034</v>
      </c>
      <c r="V74" s="53">
        <v>164.48812298099998</v>
      </c>
      <c r="W74" s="53">
        <v>9554.7826416983316</v>
      </c>
      <c r="X74" s="123">
        <v>1483.6438169223336</v>
      </c>
      <c r="Y74" s="123">
        <v>1936.7478189033334</v>
      </c>
      <c r="Z74" s="123">
        <v>811.90418495633332</v>
      </c>
      <c r="AA74" s="123">
        <v>1050.1861888143333</v>
      </c>
      <c r="AB74" s="123">
        <v>4272.3006321020002</v>
      </c>
      <c r="AC74" s="53">
        <v>9493.3320991136661</v>
      </c>
      <c r="AD74" s="53">
        <v>14263.806151574667</v>
      </c>
      <c r="AE74" s="123">
        <v>3990.2740829453337</v>
      </c>
      <c r="AF74" s="123">
        <v>4934.0450149880007</v>
      </c>
      <c r="AG74" s="123">
        <v>888.18867425266671</v>
      </c>
      <c r="AH74" s="123">
        <v>491.57763987233335</v>
      </c>
      <c r="AI74" s="123">
        <v>564.27884819233338</v>
      </c>
      <c r="AJ74" s="123">
        <v>164.72328947333332</v>
      </c>
      <c r="AK74" s="123">
        <v>2974.3138083893336</v>
      </c>
      <c r="AL74" s="123">
        <v>256.40479346133333</v>
      </c>
      <c r="AM74" s="123">
        <v>1123.7126967426666</v>
      </c>
      <c r="AN74" s="54">
        <v>251628.23981335</v>
      </c>
      <c r="AO74" s="54">
        <v>847.50683362399991</v>
      </c>
      <c r="AP74" s="54">
        <v>58036.565949618001</v>
      </c>
      <c r="AQ74" s="124">
        <v>15408.643871422999</v>
      </c>
      <c r="AR74" s="124">
        <v>17763.272092261002</v>
      </c>
      <c r="AS74" s="124">
        <v>2548.1108160489998</v>
      </c>
      <c r="AT74" s="124">
        <v>575.62670122200007</v>
      </c>
      <c r="AU74" s="124">
        <v>21740.912468662998</v>
      </c>
      <c r="AV74" s="54">
        <v>44880.073677936001</v>
      </c>
      <c r="AW74" s="54">
        <v>127574.37326267401</v>
      </c>
      <c r="AX74" s="124">
        <v>38023.922317363002</v>
      </c>
      <c r="AY74" s="124">
        <v>38133.904187214001</v>
      </c>
      <c r="AZ74" s="124">
        <v>17051.779804018002</v>
      </c>
      <c r="BA74" s="124">
        <v>2627.7835815769999</v>
      </c>
      <c r="BB74" s="124">
        <v>2639.0122403810001</v>
      </c>
      <c r="BC74" s="124">
        <v>1357.2028962899999</v>
      </c>
      <c r="BD74" s="124">
        <v>24062.166795819001</v>
      </c>
      <c r="BE74" s="124">
        <v>3678.6014400119993</v>
      </c>
      <c r="BF74" s="124">
        <v>20289.720089497998</v>
      </c>
    </row>
    <row r="75" spans="1:58" s="108" customFormat="1" x14ac:dyDescent="0.25">
      <c r="A75" s="100" t="s">
        <v>201</v>
      </c>
      <c r="B75" s="101">
        <v>35023.519676213997</v>
      </c>
      <c r="C75" s="102">
        <v>171.901129344</v>
      </c>
      <c r="D75" s="102">
        <v>9423.0362638940005</v>
      </c>
      <c r="E75" s="103">
        <v>1347.601390429</v>
      </c>
      <c r="F75" s="104">
        <v>1857.737391609</v>
      </c>
      <c r="G75" s="104">
        <v>822.868377624</v>
      </c>
      <c r="H75" s="104">
        <v>986.96431714100004</v>
      </c>
      <c r="I75" s="105">
        <v>4407.8647870909999</v>
      </c>
      <c r="J75" s="102">
        <v>9623.3242262940003</v>
      </c>
      <c r="K75" s="102">
        <v>14618.562796198999</v>
      </c>
      <c r="L75" s="103">
        <v>3879.8212641270002</v>
      </c>
      <c r="M75" s="104">
        <v>5002.179102305</v>
      </c>
      <c r="N75" s="104">
        <v>863.48682247299996</v>
      </c>
      <c r="O75" s="104">
        <v>469.062645723</v>
      </c>
      <c r="P75" s="104">
        <v>622.856944301</v>
      </c>
      <c r="Q75" s="104">
        <v>163.74881983099999</v>
      </c>
      <c r="R75" s="104">
        <v>3354.327308852</v>
      </c>
      <c r="S75" s="105">
        <v>263.07988858700003</v>
      </c>
      <c r="T75" s="106">
        <v>1186.6952604830001</v>
      </c>
      <c r="U75" s="102">
        <v>35147.995393777666</v>
      </c>
      <c r="V75" s="102">
        <v>166.77164590333334</v>
      </c>
      <c r="W75" s="102">
        <v>9309.3871802606664</v>
      </c>
      <c r="X75" s="122">
        <v>1399.8600982579999</v>
      </c>
      <c r="Y75" s="122">
        <v>1907.8242391096667</v>
      </c>
      <c r="Z75" s="122">
        <v>809.76162788433328</v>
      </c>
      <c r="AA75" s="122">
        <v>1030.0686484863334</v>
      </c>
      <c r="AB75" s="122">
        <v>4161.8725665223328</v>
      </c>
      <c r="AC75" s="102">
        <v>9528.558131908334</v>
      </c>
      <c r="AD75" s="102">
        <v>14885.502333401337</v>
      </c>
      <c r="AE75" s="122">
        <v>4070.9170701603339</v>
      </c>
      <c r="AF75" s="122">
        <v>5009.1245103466672</v>
      </c>
      <c r="AG75" s="122">
        <v>915.41953854066662</v>
      </c>
      <c r="AH75" s="122">
        <v>479.70618105633338</v>
      </c>
      <c r="AI75" s="122">
        <v>610.70708757633327</v>
      </c>
      <c r="AJ75" s="122">
        <v>184.28823117566665</v>
      </c>
      <c r="AK75" s="122">
        <v>3315.5955127100001</v>
      </c>
      <c r="AL75" s="122">
        <v>299.74420183533334</v>
      </c>
      <c r="AM75" s="122">
        <v>1257.776102304</v>
      </c>
      <c r="AN75" s="102">
        <v>243899.95177159202</v>
      </c>
      <c r="AO75" s="102">
        <v>925.20371240300005</v>
      </c>
      <c r="AP75" s="102">
        <v>53420.573694343999</v>
      </c>
      <c r="AQ75" s="122">
        <v>14262.114293450999</v>
      </c>
      <c r="AR75" s="122">
        <v>16690.089448341001</v>
      </c>
      <c r="AS75" s="122">
        <v>2264.5532603740003</v>
      </c>
      <c r="AT75" s="122">
        <v>809.364926631</v>
      </c>
      <c r="AU75" s="122">
        <v>19394.451765547001</v>
      </c>
      <c r="AV75" s="102">
        <v>42621.227278668004</v>
      </c>
      <c r="AW75" s="102">
        <v>124635.499668807</v>
      </c>
      <c r="AX75" s="122">
        <v>36115.696832628004</v>
      </c>
      <c r="AY75" s="122">
        <v>36203.098552668998</v>
      </c>
      <c r="AZ75" s="122">
        <v>17842.868407579001</v>
      </c>
      <c r="BA75" s="122">
        <v>2515.9466832799999</v>
      </c>
      <c r="BB75" s="122">
        <v>2643.2989543889998</v>
      </c>
      <c r="BC75" s="122">
        <v>1318.848821004</v>
      </c>
      <c r="BD75" s="122">
        <v>24118.903407522001</v>
      </c>
      <c r="BE75" s="122">
        <v>3876.838009736</v>
      </c>
      <c r="BF75" s="122">
        <v>22297.44741737</v>
      </c>
    </row>
    <row r="76" spans="1:58" x14ac:dyDescent="0.25">
      <c r="A76" s="37" t="s">
        <v>202</v>
      </c>
      <c r="B76" s="60">
        <v>35794.098768461001</v>
      </c>
      <c r="C76" s="76">
        <v>195.38367498599999</v>
      </c>
      <c r="D76" s="76">
        <v>9441.3819296059992</v>
      </c>
      <c r="E76" s="61">
        <v>1430.709786332</v>
      </c>
      <c r="F76" s="62">
        <v>1883.0417979280001</v>
      </c>
      <c r="G76" s="62">
        <v>822.19495602899997</v>
      </c>
      <c r="H76" s="62">
        <v>871.69818496400001</v>
      </c>
      <c r="I76" s="63">
        <v>4433.7372043530004</v>
      </c>
      <c r="J76" s="76">
        <v>9667.4925600440001</v>
      </c>
      <c r="K76" s="76">
        <v>15291.637693959001</v>
      </c>
      <c r="L76" s="61">
        <v>3986.1312202280001</v>
      </c>
      <c r="M76" s="62">
        <v>5300.7721075119998</v>
      </c>
      <c r="N76" s="62">
        <v>859.30030072399995</v>
      </c>
      <c r="O76" s="62">
        <v>469.510811322</v>
      </c>
      <c r="P76" s="62">
        <v>657.62344502799999</v>
      </c>
      <c r="Q76" s="62">
        <v>193.11634900199999</v>
      </c>
      <c r="R76" s="62">
        <v>3557.8148561140001</v>
      </c>
      <c r="S76" s="63">
        <v>267.36860402899998</v>
      </c>
      <c r="T76" s="64">
        <v>1198.202909866</v>
      </c>
      <c r="U76" s="53">
        <v>36094.845038541003</v>
      </c>
      <c r="V76" s="53">
        <v>194.38845872466666</v>
      </c>
      <c r="W76" s="53">
        <v>9481.5726281840016</v>
      </c>
      <c r="X76" s="123">
        <v>1428.5418630886668</v>
      </c>
      <c r="Y76" s="123">
        <v>1903.0201402466666</v>
      </c>
      <c r="Z76" s="123">
        <v>802.68678799933332</v>
      </c>
      <c r="AA76" s="123">
        <v>893.65570515466663</v>
      </c>
      <c r="AB76" s="123">
        <v>4453.668131694667</v>
      </c>
      <c r="AC76" s="53">
        <v>9351.8723157216664</v>
      </c>
      <c r="AD76" s="53">
        <v>15653.138197782664</v>
      </c>
      <c r="AE76" s="123">
        <v>4107.5246059409992</v>
      </c>
      <c r="AF76" s="123">
        <v>5348.3867617483329</v>
      </c>
      <c r="AG76" s="123">
        <v>957.36368393800001</v>
      </c>
      <c r="AH76" s="123">
        <v>471.65488775900002</v>
      </c>
      <c r="AI76" s="123">
        <v>684.27850673099999</v>
      </c>
      <c r="AJ76" s="123">
        <v>201.302418872</v>
      </c>
      <c r="AK76" s="123">
        <v>3584.4746542773337</v>
      </c>
      <c r="AL76" s="123">
        <v>298.15267851599998</v>
      </c>
      <c r="AM76" s="123">
        <v>1413.8734381279999</v>
      </c>
      <c r="AN76" s="54">
        <v>254517.96893369203</v>
      </c>
      <c r="AO76" s="54">
        <v>932.76801493499988</v>
      </c>
      <c r="AP76" s="54">
        <v>55785.013858652004</v>
      </c>
      <c r="AQ76" s="124">
        <v>14110.256658252998</v>
      </c>
      <c r="AR76" s="124">
        <v>16226.337373183</v>
      </c>
      <c r="AS76" s="124">
        <v>2292.8280136660001</v>
      </c>
      <c r="AT76" s="124">
        <v>979.92284324799994</v>
      </c>
      <c r="AU76" s="124">
        <v>22175.668970302002</v>
      </c>
      <c r="AV76" s="54">
        <v>40330.336527564999</v>
      </c>
      <c r="AW76" s="54">
        <v>134635.191904459</v>
      </c>
      <c r="AX76" s="124">
        <v>36656.241474670998</v>
      </c>
      <c r="AY76" s="124">
        <v>38808.843512784995</v>
      </c>
      <c r="AZ76" s="124">
        <v>19861.267646561002</v>
      </c>
      <c r="BA76" s="124">
        <v>2327.1390241260001</v>
      </c>
      <c r="BB76" s="124">
        <v>2761.7381751799999</v>
      </c>
      <c r="BC76" s="124">
        <v>1497.7502067759999</v>
      </c>
      <c r="BD76" s="124">
        <v>28504.492510819</v>
      </c>
      <c r="BE76" s="124">
        <v>4217.7193535410006</v>
      </c>
      <c r="BF76" s="124">
        <v>22834.658628081001</v>
      </c>
    </row>
    <row r="77" spans="1:58" x14ac:dyDescent="0.25">
      <c r="A77" s="37" t="s">
        <v>203</v>
      </c>
      <c r="B77" s="60">
        <v>37344.085240916</v>
      </c>
      <c r="C77" s="76">
        <v>235.44548996899999</v>
      </c>
      <c r="D77" s="76">
        <v>9825.5748747679991</v>
      </c>
      <c r="E77" s="61">
        <v>1492.266308426</v>
      </c>
      <c r="F77" s="62">
        <v>2007.30106226</v>
      </c>
      <c r="G77" s="62">
        <v>848.72274657800006</v>
      </c>
      <c r="H77" s="62">
        <v>959.28240515300001</v>
      </c>
      <c r="I77" s="63">
        <v>4518.0023523509999</v>
      </c>
      <c r="J77" s="76">
        <v>9691.8963269989999</v>
      </c>
      <c r="K77" s="76">
        <v>16405.379408334</v>
      </c>
      <c r="L77" s="61">
        <v>4377.3153365079997</v>
      </c>
      <c r="M77" s="62">
        <v>5511.7708434579999</v>
      </c>
      <c r="N77" s="62">
        <v>899.47126022999998</v>
      </c>
      <c r="O77" s="62">
        <v>513.12613884300004</v>
      </c>
      <c r="P77" s="62">
        <v>567.78840220500001</v>
      </c>
      <c r="Q77" s="62">
        <v>196.989526582</v>
      </c>
      <c r="R77" s="62">
        <v>4038.152739393</v>
      </c>
      <c r="S77" s="63">
        <v>300.76516111500001</v>
      </c>
      <c r="T77" s="64">
        <v>1185.789140846</v>
      </c>
      <c r="U77" s="53">
        <v>37162.029653913669</v>
      </c>
      <c r="V77" s="53">
        <v>223.48167851066668</v>
      </c>
      <c r="W77" s="53">
        <v>9691.5621715156667</v>
      </c>
      <c r="X77" s="123">
        <v>1468.9223437233334</v>
      </c>
      <c r="Y77" s="123">
        <v>1975.6861105780001</v>
      </c>
      <c r="Z77" s="123">
        <v>813.59518426466673</v>
      </c>
      <c r="AA77" s="123">
        <v>923.11333975533341</v>
      </c>
      <c r="AB77" s="123">
        <v>4510.2451931943333</v>
      </c>
      <c r="AC77" s="53">
        <v>9514.5611571970003</v>
      </c>
      <c r="AD77" s="53">
        <v>16428.177681850666</v>
      </c>
      <c r="AE77" s="123">
        <v>4401.3838590339992</v>
      </c>
      <c r="AF77" s="123">
        <v>5553.025912842334</v>
      </c>
      <c r="AG77" s="123">
        <v>981.52608579566675</v>
      </c>
      <c r="AH77" s="123">
        <v>514.07358458099998</v>
      </c>
      <c r="AI77" s="123">
        <v>612.09698178733333</v>
      </c>
      <c r="AJ77" s="123">
        <v>202.86527452566668</v>
      </c>
      <c r="AK77" s="123">
        <v>3841.0225165413335</v>
      </c>
      <c r="AL77" s="123">
        <v>322.18346674333333</v>
      </c>
      <c r="AM77" s="123">
        <v>1304.2469648396666</v>
      </c>
      <c r="AN77" s="54">
        <v>263805.46927603002</v>
      </c>
      <c r="AO77" s="54">
        <v>1183.9710920299999</v>
      </c>
      <c r="AP77" s="54">
        <v>56131.654248535007</v>
      </c>
      <c r="AQ77" s="124">
        <v>15064.786581988999</v>
      </c>
      <c r="AR77" s="124">
        <v>15769.332691782998</v>
      </c>
      <c r="AS77" s="124">
        <v>2588.9592370760001</v>
      </c>
      <c r="AT77" s="124">
        <v>1096.5870340450001</v>
      </c>
      <c r="AU77" s="124">
        <v>21611.988703642</v>
      </c>
      <c r="AV77" s="54">
        <v>40342.717940296003</v>
      </c>
      <c r="AW77" s="54">
        <v>143252.40233314197</v>
      </c>
      <c r="AX77" s="124">
        <v>40165.474087650997</v>
      </c>
      <c r="AY77" s="124">
        <v>39122.56970588</v>
      </c>
      <c r="AZ77" s="124">
        <v>22756.256109567999</v>
      </c>
      <c r="BA77" s="124">
        <v>2268.76227449</v>
      </c>
      <c r="BB77" s="124">
        <v>2490.8036977480001</v>
      </c>
      <c r="BC77" s="124">
        <v>1579.4978575999999</v>
      </c>
      <c r="BD77" s="124">
        <v>30317.709077892003</v>
      </c>
      <c r="BE77" s="124">
        <v>4551.3295223129999</v>
      </c>
      <c r="BF77" s="124">
        <v>22894.723662026998</v>
      </c>
    </row>
    <row r="78" spans="1:58" x14ac:dyDescent="0.25">
      <c r="A78" s="37" t="s">
        <v>204</v>
      </c>
      <c r="B78" s="60">
        <v>38332.493333988998</v>
      </c>
      <c r="C78" s="76">
        <v>228.955613239</v>
      </c>
      <c r="D78" s="76">
        <v>9787.8436971709998</v>
      </c>
      <c r="E78" s="61">
        <v>1594.1552571770001</v>
      </c>
      <c r="F78" s="62">
        <v>1910.113988826</v>
      </c>
      <c r="G78" s="62">
        <v>842.47475073800001</v>
      </c>
      <c r="H78" s="62">
        <v>798.577852957</v>
      </c>
      <c r="I78" s="63">
        <v>4642.521847473</v>
      </c>
      <c r="J78" s="76">
        <v>10546.686804892999</v>
      </c>
      <c r="K78" s="76">
        <v>16554.670278108999</v>
      </c>
      <c r="L78" s="61">
        <v>4264.4628701669999</v>
      </c>
      <c r="M78" s="62">
        <v>6031.3194394250004</v>
      </c>
      <c r="N78" s="62">
        <v>731.59405690599999</v>
      </c>
      <c r="O78" s="62">
        <v>499.32050010900002</v>
      </c>
      <c r="P78" s="62">
        <v>515.45240253899999</v>
      </c>
      <c r="Q78" s="62">
        <v>143.343901668</v>
      </c>
      <c r="R78" s="62">
        <v>4027.9783090259998</v>
      </c>
      <c r="S78" s="63">
        <v>341.19879826900001</v>
      </c>
      <c r="T78" s="64">
        <v>1214.336940577</v>
      </c>
      <c r="U78" s="53">
        <v>38908.761826962</v>
      </c>
      <c r="V78" s="53">
        <v>214.15251287999999</v>
      </c>
      <c r="W78" s="53">
        <v>9955.6403499410007</v>
      </c>
      <c r="X78" s="123">
        <v>1544.3156760986667</v>
      </c>
      <c r="Y78" s="123">
        <v>2031.616432160333</v>
      </c>
      <c r="Z78" s="123">
        <v>850.86488755266657</v>
      </c>
      <c r="AA78" s="123">
        <v>886.85542397566667</v>
      </c>
      <c r="AB78" s="123">
        <v>4641.9879301536666</v>
      </c>
      <c r="AC78" s="53">
        <v>10320.908908117666</v>
      </c>
      <c r="AD78" s="53">
        <v>17129.538456447666</v>
      </c>
      <c r="AE78" s="123">
        <v>4627.7011848606662</v>
      </c>
      <c r="AF78" s="123">
        <v>6083.2985520949996</v>
      </c>
      <c r="AG78" s="123">
        <v>853.89916889566666</v>
      </c>
      <c r="AH78" s="123">
        <v>534.78753593466661</v>
      </c>
      <c r="AI78" s="123">
        <v>532.25061210000001</v>
      </c>
      <c r="AJ78" s="123">
        <v>175.65365695933335</v>
      </c>
      <c r="AK78" s="123">
        <v>3977.5250882513333</v>
      </c>
      <c r="AL78" s="123">
        <v>344.422657351</v>
      </c>
      <c r="AM78" s="123">
        <v>1288.5215995756664</v>
      </c>
      <c r="AN78" s="54">
        <v>264483.02441030403</v>
      </c>
      <c r="AO78" s="54">
        <v>1193.4784669149999</v>
      </c>
      <c r="AP78" s="54">
        <v>56256.220544087002</v>
      </c>
      <c r="AQ78" s="124">
        <v>15697.848507672999</v>
      </c>
      <c r="AR78" s="124">
        <v>15623.087749536</v>
      </c>
      <c r="AS78" s="124">
        <v>2471.6132171150002</v>
      </c>
      <c r="AT78" s="124">
        <v>913.78971924899997</v>
      </c>
      <c r="AU78" s="124">
        <v>21549.881350514002</v>
      </c>
      <c r="AV78" s="54">
        <v>42043.535429664</v>
      </c>
      <c r="AW78" s="54">
        <v>143859.63017553301</v>
      </c>
      <c r="AX78" s="124">
        <v>40925.783464603999</v>
      </c>
      <c r="AY78" s="124">
        <v>42858.797194219005</v>
      </c>
      <c r="AZ78" s="124">
        <v>18005.513001612999</v>
      </c>
      <c r="BA78" s="124">
        <v>2640.4141418429999</v>
      </c>
      <c r="BB78" s="124">
        <v>2287.9699716559999</v>
      </c>
      <c r="BC78" s="124">
        <v>1596.0332441999999</v>
      </c>
      <c r="BD78" s="124">
        <v>31239.626572129</v>
      </c>
      <c r="BE78" s="124">
        <v>4305.4925852690003</v>
      </c>
      <c r="BF78" s="124">
        <v>21130.159794104999</v>
      </c>
    </row>
    <row r="79" spans="1:58" s="108" customFormat="1" x14ac:dyDescent="0.25">
      <c r="A79" s="100" t="s">
        <v>205</v>
      </c>
      <c r="B79" s="101">
        <v>40249.135532973996</v>
      </c>
      <c r="C79" s="102">
        <v>236.051345946</v>
      </c>
      <c r="D79" s="102">
        <v>10156.439429855</v>
      </c>
      <c r="E79" s="103">
        <v>1650.1124692579999</v>
      </c>
      <c r="F79" s="104">
        <v>2117.4719794040002</v>
      </c>
      <c r="G79" s="104">
        <v>887.75624637299995</v>
      </c>
      <c r="H79" s="104">
        <v>774.65534325700003</v>
      </c>
      <c r="I79" s="105">
        <v>4726.4433915629998</v>
      </c>
      <c r="J79" s="102">
        <v>11378.297738179001</v>
      </c>
      <c r="K79" s="102">
        <v>17279.209919403998</v>
      </c>
      <c r="L79" s="103">
        <v>4591.8591423150001</v>
      </c>
      <c r="M79" s="104">
        <v>5803.3996432499998</v>
      </c>
      <c r="N79" s="104">
        <v>937.00679339299995</v>
      </c>
      <c r="O79" s="104">
        <v>531.19018218199994</v>
      </c>
      <c r="P79" s="104">
        <v>706.16013152000005</v>
      </c>
      <c r="Q79" s="104">
        <v>189.617300274</v>
      </c>
      <c r="R79" s="104">
        <v>4184.9210006820003</v>
      </c>
      <c r="S79" s="105">
        <v>335.05572578800002</v>
      </c>
      <c r="T79" s="106">
        <v>1199.1370995899999</v>
      </c>
      <c r="U79" s="102">
        <v>39907.371827962001</v>
      </c>
      <c r="V79" s="102">
        <v>196.62479756300002</v>
      </c>
      <c r="W79" s="102">
        <v>10007.431005399334</v>
      </c>
      <c r="X79" s="122">
        <v>1622.7203289783331</v>
      </c>
      <c r="Y79" s="122">
        <v>2126.3877858190003</v>
      </c>
      <c r="Z79" s="122">
        <v>869.90716707566662</v>
      </c>
      <c r="AA79" s="122">
        <v>763.88979899399999</v>
      </c>
      <c r="AB79" s="122">
        <v>4624.5259245323332</v>
      </c>
      <c r="AC79" s="102">
        <v>10884.022436905667</v>
      </c>
      <c r="AD79" s="102">
        <v>17487.342098154666</v>
      </c>
      <c r="AE79" s="122">
        <v>4606.7739666200005</v>
      </c>
      <c r="AF79" s="122">
        <v>6111.7842650940001</v>
      </c>
      <c r="AG79" s="122">
        <v>946.36489485933328</v>
      </c>
      <c r="AH79" s="122">
        <v>521.53707835266675</v>
      </c>
      <c r="AI79" s="122">
        <v>639.34581465533336</v>
      </c>
      <c r="AJ79" s="122">
        <v>186.01723539600002</v>
      </c>
      <c r="AK79" s="122">
        <v>4124.5681944939997</v>
      </c>
      <c r="AL79" s="122">
        <v>350.95064868333338</v>
      </c>
      <c r="AM79" s="122">
        <v>1331.9514899393334</v>
      </c>
      <c r="AN79" s="102">
        <v>274236.08009506302</v>
      </c>
      <c r="AO79" s="102">
        <v>951.20503653099991</v>
      </c>
      <c r="AP79" s="102">
        <v>59499.917185687009</v>
      </c>
      <c r="AQ79" s="122">
        <v>16033.926464551001</v>
      </c>
      <c r="AR79" s="122">
        <v>17572.323599356998</v>
      </c>
      <c r="AS79" s="122">
        <v>2431.5391418589998</v>
      </c>
      <c r="AT79" s="122">
        <v>987.5065281840001</v>
      </c>
      <c r="AU79" s="122">
        <v>22474.621451736002</v>
      </c>
      <c r="AV79" s="102">
        <v>44962.379195586</v>
      </c>
      <c r="AW79" s="102">
        <v>145848.37606654502</v>
      </c>
      <c r="AX79" s="122">
        <v>40850.298501575999</v>
      </c>
      <c r="AY79" s="122">
        <v>43195.887445137996</v>
      </c>
      <c r="AZ79" s="122">
        <v>20116.806655298999</v>
      </c>
      <c r="BA79" s="122">
        <v>2369.3547464339999</v>
      </c>
      <c r="BB79" s="122">
        <v>2300.1142477519998</v>
      </c>
      <c r="BC79" s="122">
        <v>1746.3992146420001</v>
      </c>
      <c r="BD79" s="122">
        <v>30860.833212543002</v>
      </c>
      <c r="BE79" s="122">
        <v>4408.6820431609995</v>
      </c>
      <c r="BF79" s="122">
        <v>22974.202610714001</v>
      </c>
    </row>
    <row r="80" spans="1:58" x14ac:dyDescent="0.25">
      <c r="A80" s="37" t="s">
        <v>206</v>
      </c>
      <c r="B80" s="60">
        <v>41900.445818656997</v>
      </c>
      <c r="C80" s="76">
        <v>231.67775432400001</v>
      </c>
      <c r="D80" s="76">
        <v>9817.6242042659997</v>
      </c>
      <c r="E80" s="61">
        <v>1566.762772046</v>
      </c>
      <c r="F80" s="62">
        <v>2005.963814295</v>
      </c>
      <c r="G80" s="62">
        <v>839.50594187900003</v>
      </c>
      <c r="H80" s="62">
        <v>768.71377166800005</v>
      </c>
      <c r="I80" s="63">
        <v>4636.6779043779998</v>
      </c>
      <c r="J80" s="76">
        <v>12396.101035112</v>
      </c>
      <c r="K80" s="76">
        <v>17854.758612439997</v>
      </c>
      <c r="L80" s="61">
        <v>4885.403208666</v>
      </c>
      <c r="M80" s="62">
        <v>5847.7857819829997</v>
      </c>
      <c r="N80" s="62">
        <v>962.56588904900002</v>
      </c>
      <c r="O80" s="62">
        <v>569.31445112999995</v>
      </c>
      <c r="P80" s="62">
        <v>648.34230372900004</v>
      </c>
      <c r="Q80" s="62">
        <v>229.10569319699999</v>
      </c>
      <c r="R80" s="62">
        <v>4343.4967054480003</v>
      </c>
      <c r="S80" s="63">
        <v>368.74457923799997</v>
      </c>
      <c r="T80" s="64">
        <v>1600.284212515</v>
      </c>
      <c r="U80" s="53">
        <v>42122.554936232002</v>
      </c>
      <c r="V80" s="53">
        <v>198.31762264766667</v>
      </c>
      <c r="W80" s="53">
        <v>9743.6612468466683</v>
      </c>
      <c r="X80" s="123">
        <v>1571.1475744733334</v>
      </c>
      <c r="Y80" s="123">
        <v>2071.8023373836663</v>
      </c>
      <c r="Z80" s="123">
        <v>854.69288730566666</v>
      </c>
      <c r="AA80" s="123">
        <v>733.63075855933346</v>
      </c>
      <c r="AB80" s="123">
        <v>4512.3876891246664</v>
      </c>
      <c r="AC80" s="53">
        <v>12269.572457683666</v>
      </c>
      <c r="AD80" s="53">
        <v>18126.165782191336</v>
      </c>
      <c r="AE80" s="123">
        <v>4932.4145948766673</v>
      </c>
      <c r="AF80" s="123">
        <v>5947.1498317786672</v>
      </c>
      <c r="AG80" s="123">
        <v>1010.9445213326667</v>
      </c>
      <c r="AH80" s="123">
        <v>569.59898630833334</v>
      </c>
      <c r="AI80" s="123">
        <v>641.46328936200007</v>
      </c>
      <c r="AJ80" s="123">
        <v>245.65293791799999</v>
      </c>
      <c r="AK80" s="123">
        <v>4382.7927000749996</v>
      </c>
      <c r="AL80" s="123">
        <v>396.14892054000001</v>
      </c>
      <c r="AM80" s="123">
        <v>1784.8378268626666</v>
      </c>
      <c r="AN80" s="54">
        <v>292705.06094441796</v>
      </c>
      <c r="AO80" s="54">
        <v>1015.367418427</v>
      </c>
      <c r="AP80" s="54">
        <v>57924.945191532999</v>
      </c>
      <c r="AQ80" s="124">
        <v>16459.531171571001</v>
      </c>
      <c r="AR80" s="124">
        <v>17399.100185692001</v>
      </c>
      <c r="AS80" s="124">
        <v>2294.0073354659999</v>
      </c>
      <c r="AT80" s="124">
        <v>1159.9240312330001</v>
      </c>
      <c r="AU80" s="124">
        <v>20612.382467570998</v>
      </c>
      <c r="AV80" s="54">
        <v>47470.969908539999</v>
      </c>
      <c r="AW80" s="54">
        <v>158012.16953756704</v>
      </c>
      <c r="AX80" s="124">
        <v>44484.579035572002</v>
      </c>
      <c r="AY80" s="124">
        <v>46705.018436181999</v>
      </c>
      <c r="AZ80" s="124">
        <v>22720.688579494003</v>
      </c>
      <c r="BA80" s="124">
        <v>2306.1713114019999</v>
      </c>
      <c r="BB80" s="124">
        <v>2227.754054688</v>
      </c>
      <c r="BC80" s="124">
        <v>2298.48836338</v>
      </c>
      <c r="BD80" s="124">
        <v>31877.162443286001</v>
      </c>
      <c r="BE80" s="124">
        <v>5392.3073135630002</v>
      </c>
      <c r="BF80" s="124">
        <v>28281.608888351002</v>
      </c>
    </row>
    <row r="81" spans="1:58" x14ac:dyDescent="0.25">
      <c r="A81" s="37" t="s">
        <v>207</v>
      </c>
      <c r="B81" s="60">
        <v>43471.385652249999</v>
      </c>
      <c r="C81" s="76">
        <v>232.115515106</v>
      </c>
      <c r="D81" s="76">
        <v>10033.126273877999</v>
      </c>
      <c r="E81" s="61">
        <v>1655.861636185</v>
      </c>
      <c r="F81" s="62">
        <v>2113.8424264969999</v>
      </c>
      <c r="G81" s="62">
        <v>867.15674392699998</v>
      </c>
      <c r="H81" s="62">
        <v>761.00114120499995</v>
      </c>
      <c r="I81" s="63">
        <v>4635.2643260639998</v>
      </c>
      <c r="J81" s="76">
        <v>12397.207804756001</v>
      </c>
      <c r="K81" s="76">
        <v>19225.504396513003</v>
      </c>
      <c r="L81" s="61">
        <v>4974.7886805799999</v>
      </c>
      <c r="M81" s="62">
        <v>6670.8092807940002</v>
      </c>
      <c r="N81" s="62">
        <v>890.90050621900002</v>
      </c>
      <c r="O81" s="62">
        <v>549.08762717900004</v>
      </c>
      <c r="P81" s="62">
        <v>745.17742260499995</v>
      </c>
      <c r="Q81" s="62">
        <v>260.57520856999997</v>
      </c>
      <c r="R81" s="62">
        <v>4764.6453400569999</v>
      </c>
      <c r="S81" s="63">
        <v>369.52033050900002</v>
      </c>
      <c r="T81" s="64">
        <v>1583.431661997</v>
      </c>
      <c r="U81" s="53">
        <v>43262.611849202003</v>
      </c>
      <c r="V81" s="53">
        <v>224.76712234233332</v>
      </c>
      <c r="W81" s="53">
        <v>10029.076205965333</v>
      </c>
      <c r="X81" s="123">
        <v>1595.6815064176669</v>
      </c>
      <c r="Y81" s="123">
        <v>2105.7390117393334</v>
      </c>
      <c r="Z81" s="123">
        <v>877.70625374066674</v>
      </c>
      <c r="AA81" s="123">
        <v>766.20257130033326</v>
      </c>
      <c r="AB81" s="123">
        <v>4683.7468627673334</v>
      </c>
      <c r="AC81" s="53">
        <v>12254.825082739333</v>
      </c>
      <c r="AD81" s="53">
        <v>19038.739266855002</v>
      </c>
      <c r="AE81" s="123">
        <v>5110.7231534366665</v>
      </c>
      <c r="AF81" s="123">
        <v>6227.3158977406674</v>
      </c>
      <c r="AG81" s="123">
        <v>1051.0520414266666</v>
      </c>
      <c r="AH81" s="123">
        <v>600.86766272166676</v>
      </c>
      <c r="AI81" s="123">
        <v>706.5320146803333</v>
      </c>
      <c r="AJ81" s="123">
        <v>264.48255169433332</v>
      </c>
      <c r="AK81" s="123">
        <v>4697.3954843580004</v>
      </c>
      <c r="AL81" s="123">
        <v>380.37046079666669</v>
      </c>
      <c r="AM81" s="123">
        <v>1715.2041713000001</v>
      </c>
      <c r="AN81" s="54">
        <v>302262.30983802502</v>
      </c>
      <c r="AO81" s="54">
        <v>1165.585802696</v>
      </c>
      <c r="AP81" s="54">
        <v>60060.221888147003</v>
      </c>
      <c r="AQ81" s="124">
        <v>17014.867384983001</v>
      </c>
      <c r="AR81" s="124">
        <v>17136.812851445997</v>
      </c>
      <c r="AS81" s="124">
        <v>2298.3194303319997</v>
      </c>
      <c r="AT81" s="124">
        <v>1005.6447974749999</v>
      </c>
      <c r="AU81" s="124">
        <v>22604.577423911</v>
      </c>
      <c r="AV81" s="54">
        <v>49336.563499393</v>
      </c>
      <c r="AW81" s="54">
        <v>164982.03380972499</v>
      </c>
      <c r="AX81" s="124">
        <v>48470.863505779998</v>
      </c>
      <c r="AY81" s="124">
        <v>48847.038421090998</v>
      </c>
      <c r="AZ81" s="124">
        <v>22438.269529812002</v>
      </c>
      <c r="BA81" s="124">
        <v>2140.5248377759999</v>
      </c>
      <c r="BB81" s="124">
        <v>2250.2941594680001</v>
      </c>
      <c r="BC81" s="124">
        <v>2093.668775564</v>
      </c>
      <c r="BD81" s="124">
        <v>33806.751914635999</v>
      </c>
      <c r="BE81" s="124">
        <v>4934.6226655979999</v>
      </c>
      <c r="BF81" s="124">
        <v>26717.904838064002</v>
      </c>
    </row>
    <row r="82" spans="1:58" x14ac:dyDescent="0.25">
      <c r="A82" s="37" t="s">
        <v>208</v>
      </c>
      <c r="B82" s="60">
        <v>44366.570730072999</v>
      </c>
      <c r="C82" s="76">
        <v>215.64081801399999</v>
      </c>
      <c r="D82" s="76">
        <v>10093.454182267</v>
      </c>
      <c r="E82" s="61">
        <v>1551.980941068</v>
      </c>
      <c r="F82" s="62">
        <v>2133.3028764649998</v>
      </c>
      <c r="G82" s="62">
        <v>917.62803506</v>
      </c>
      <c r="H82" s="62">
        <v>758.84326140400003</v>
      </c>
      <c r="I82" s="63">
        <v>4731.6990682699998</v>
      </c>
      <c r="J82" s="76">
        <v>13176.661946699</v>
      </c>
      <c r="K82" s="76">
        <v>19212.444434919002</v>
      </c>
      <c r="L82" s="61">
        <v>5014.5428521909998</v>
      </c>
      <c r="M82" s="62">
        <v>6502.3661192259997</v>
      </c>
      <c r="N82" s="62">
        <v>971.45902975000001</v>
      </c>
      <c r="O82" s="62">
        <v>613.51749199000005</v>
      </c>
      <c r="P82" s="62">
        <v>797.73652383000001</v>
      </c>
      <c r="Q82" s="62">
        <v>290.01017968899998</v>
      </c>
      <c r="R82" s="62">
        <v>4675.0201584449997</v>
      </c>
      <c r="S82" s="63">
        <v>347.79207979799997</v>
      </c>
      <c r="T82" s="64">
        <v>1668.3693481739999</v>
      </c>
      <c r="U82" s="53">
        <v>44984.607757403341</v>
      </c>
      <c r="V82" s="53">
        <v>236.61980360433333</v>
      </c>
      <c r="W82" s="53">
        <v>10105.901561962333</v>
      </c>
      <c r="X82" s="123">
        <v>1582.3565775113332</v>
      </c>
      <c r="Y82" s="123">
        <v>2260.4902902049998</v>
      </c>
      <c r="Z82" s="123">
        <v>863.48191081499999</v>
      </c>
      <c r="AA82" s="123">
        <v>740.50323897866667</v>
      </c>
      <c r="AB82" s="123">
        <v>4659.0695444523335</v>
      </c>
      <c r="AC82" s="53">
        <v>12541.371483500669</v>
      </c>
      <c r="AD82" s="53">
        <v>20404.350845747333</v>
      </c>
      <c r="AE82" s="123">
        <v>5663.714126963333</v>
      </c>
      <c r="AF82" s="123">
        <v>6634.8064384303334</v>
      </c>
      <c r="AG82" s="123">
        <v>1086.8248091873334</v>
      </c>
      <c r="AH82" s="123">
        <v>602.40700688166669</v>
      </c>
      <c r="AI82" s="123">
        <v>806.24438793033323</v>
      </c>
      <c r="AJ82" s="123">
        <v>299.06087538700001</v>
      </c>
      <c r="AK82" s="123">
        <v>4883.6735673779995</v>
      </c>
      <c r="AL82" s="123">
        <v>427.61963358933332</v>
      </c>
      <c r="AM82" s="123">
        <v>1696.3640625886667</v>
      </c>
      <c r="AN82" s="54">
        <v>313156.32746702799</v>
      </c>
      <c r="AO82" s="54">
        <v>1184.3295977509999</v>
      </c>
      <c r="AP82" s="54">
        <v>60134.790224150995</v>
      </c>
      <c r="AQ82" s="124">
        <v>16980.260740719001</v>
      </c>
      <c r="AR82" s="124">
        <v>18000.428823501999</v>
      </c>
      <c r="AS82" s="124">
        <v>2474.2079302859997</v>
      </c>
      <c r="AT82" s="124">
        <v>985.69775635499991</v>
      </c>
      <c r="AU82" s="124">
        <v>21694.194973288999</v>
      </c>
      <c r="AV82" s="54">
        <v>50306.639965265997</v>
      </c>
      <c r="AW82" s="54">
        <v>174237.62175132902</v>
      </c>
      <c r="AX82" s="124">
        <v>52726.065669800999</v>
      </c>
      <c r="AY82" s="124">
        <v>51017.379371996998</v>
      </c>
      <c r="AZ82" s="124">
        <v>23577.830932641002</v>
      </c>
      <c r="BA82" s="124">
        <v>2336.4969553250003</v>
      </c>
      <c r="BB82" s="124">
        <v>2427.9056042729999</v>
      </c>
      <c r="BC82" s="124">
        <v>2326.4058933020001</v>
      </c>
      <c r="BD82" s="124">
        <v>33699.919887456999</v>
      </c>
      <c r="BE82" s="124">
        <v>6125.6174365330007</v>
      </c>
      <c r="BF82" s="124">
        <v>27292.945928531</v>
      </c>
    </row>
    <row r="83" spans="1:58" s="108" customFormat="1" x14ac:dyDescent="0.25">
      <c r="A83" s="100" t="s">
        <v>209</v>
      </c>
      <c r="B83" s="101">
        <v>46047.733471426996</v>
      </c>
      <c r="C83" s="102">
        <v>223.77996978300001</v>
      </c>
      <c r="D83" s="102">
        <v>10583.720113642001</v>
      </c>
      <c r="E83" s="103">
        <v>1577.8827495539999</v>
      </c>
      <c r="F83" s="104">
        <v>2231.130696532</v>
      </c>
      <c r="G83" s="104">
        <v>946.71477378999998</v>
      </c>
      <c r="H83" s="104">
        <v>852.88190284200004</v>
      </c>
      <c r="I83" s="105">
        <v>4975.1099909240002</v>
      </c>
      <c r="J83" s="102">
        <v>13847.004385449</v>
      </c>
      <c r="K83" s="102">
        <v>19581.687941649998</v>
      </c>
      <c r="L83" s="103">
        <v>4810.061294784</v>
      </c>
      <c r="M83" s="104">
        <v>6715.5326682710001</v>
      </c>
      <c r="N83" s="104">
        <v>973.78446324399999</v>
      </c>
      <c r="O83" s="104">
        <v>669.26274570099997</v>
      </c>
      <c r="P83" s="104">
        <v>693.15460227000005</v>
      </c>
      <c r="Q83" s="104">
        <v>265.77236162600002</v>
      </c>
      <c r="R83" s="104">
        <v>5124.8085656679996</v>
      </c>
      <c r="S83" s="105">
        <v>329.311240086</v>
      </c>
      <c r="T83" s="106">
        <v>1811.541060903</v>
      </c>
      <c r="U83" s="102">
        <v>46185.316442916992</v>
      </c>
      <c r="V83" s="102">
        <v>234.45728511666667</v>
      </c>
      <c r="W83" s="102">
        <v>10476.844123364001</v>
      </c>
      <c r="X83" s="122">
        <v>1625.7577713756666</v>
      </c>
      <c r="Y83" s="122">
        <v>2298.1361384986667</v>
      </c>
      <c r="Z83" s="122">
        <v>921.52334207266665</v>
      </c>
      <c r="AA83" s="122">
        <v>820.69830265966664</v>
      </c>
      <c r="AB83" s="122">
        <v>4810.728568757334</v>
      </c>
      <c r="AC83" s="102">
        <v>13292.879813502333</v>
      </c>
      <c r="AD83" s="102">
        <v>20256.367046928332</v>
      </c>
      <c r="AE83" s="122">
        <v>5127.8233587536661</v>
      </c>
      <c r="AF83" s="122">
        <v>6808.4915332963328</v>
      </c>
      <c r="AG83" s="122">
        <v>1142.9967575506666</v>
      </c>
      <c r="AH83" s="122">
        <v>662.32457162266667</v>
      </c>
      <c r="AI83" s="122">
        <v>732.45499133533337</v>
      </c>
      <c r="AJ83" s="122">
        <v>303.23329091266669</v>
      </c>
      <c r="AK83" s="122">
        <v>5065.9583238666664</v>
      </c>
      <c r="AL83" s="122">
        <v>413.0842195903333</v>
      </c>
      <c r="AM83" s="122">
        <v>1924.7681740056667</v>
      </c>
      <c r="AN83" s="102">
        <v>313672.35744655004</v>
      </c>
      <c r="AO83" s="102">
        <v>1363.0727746389998</v>
      </c>
      <c r="AP83" s="102">
        <v>61870.388669182998</v>
      </c>
      <c r="AQ83" s="122">
        <v>17600.070620431998</v>
      </c>
      <c r="AR83" s="122">
        <v>18232.966767006001</v>
      </c>
      <c r="AS83" s="122">
        <v>2719.3551882920001</v>
      </c>
      <c r="AT83" s="122">
        <v>1123.8762304089998</v>
      </c>
      <c r="AU83" s="122">
        <v>22194.119863044001</v>
      </c>
      <c r="AV83" s="102">
        <v>53235.169846947007</v>
      </c>
      <c r="AW83" s="102">
        <v>167579.67185752801</v>
      </c>
      <c r="AX83" s="122">
        <v>47266.187784898</v>
      </c>
      <c r="AY83" s="122">
        <v>51404.868272767002</v>
      </c>
      <c r="AZ83" s="122">
        <v>23498.673308768</v>
      </c>
      <c r="BA83" s="122">
        <v>2274.9322123490001</v>
      </c>
      <c r="BB83" s="122">
        <v>1835.5225089959999</v>
      </c>
      <c r="BC83" s="122">
        <v>2100.2496897629999</v>
      </c>
      <c r="BD83" s="122">
        <v>33590.688554223998</v>
      </c>
      <c r="BE83" s="122">
        <v>5608.549525763</v>
      </c>
      <c r="BF83" s="122">
        <v>29624.054298252999</v>
      </c>
    </row>
    <row r="84" spans="1:58" x14ac:dyDescent="0.25">
      <c r="A84" s="37" t="s">
        <v>210</v>
      </c>
      <c r="B84" s="60">
        <v>47503.078242717995</v>
      </c>
      <c r="C84" s="76">
        <v>261.26621797500002</v>
      </c>
      <c r="D84" s="76">
        <v>10756.415221911</v>
      </c>
      <c r="E84" s="61">
        <v>1705.538179353</v>
      </c>
      <c r="F84" s="62">
        <v>2149.5091585090004</v>
      </c>
      <c r="G84" s="62">
        <v>915.32164907599997</v>
      </c>
      <c r="H84" s="62">
        <v>949.63310920200001</v>
      </c>
      <c r="I84" s="63">
        <v>5036.4131257709996</v>
      </c>
      <c r="J84" s="76">
        <v>13785.118649581</v>
      </c>
      <c r="K84" s="76">
        <v>20695.677929827998</v>
      </c>
      <c r="L84" s="61">
        <v>5107.3203309070004</v>
      </c>
      <c r="M84" s="62">
        <v>7221.0888069149996</v>
      </c>
      <c r="N84" s="62">
        <v>1010.890450118</v>
      </c>
      <c r="O84" s="62">
        <v>691.33828423700004</v>
      </c>
      <c r="P84" s="62">
        <v>644.62755967800001</v>
      </c>
      <c r="Q84" s="62">
        <v>257.795126595</v>
      </c>
      <c r="R84" s="62">
        <v>5431.1589372239996</v>
      </c>
      <c r="S84" s="63">
        <v>331.45843415399997</v>
      </c>
      <c r="T84" s="64">
        <v>2004.600223423</v>
      </c>
      <c r="U84" s="53">
        <v>47701.163400938996</v>
      </c>
      <c r="V84" s="53">
        <v>247.858072443</v>
      </c>
      <c r="W84" s="53">
        <v>10693.966303662333</v>
      </c>
      <c r="X84" s="123">
        <v>1703.6231640939998</v>
      </c>
      <c r="Y84" s="123">
        <v>2263.8160437613333</v>
      </c>
      <c r="Z84" s="123">
        <v>942.912593421</v>
      </c>
      <c r="AA84" s="123">
        <v>879.79952654933334</v>
      </c>
      <c r="AB84" s="123">
        <v>4903.8149758366671</v>
      </c>
      <c r="AC84" s="53">
        <v>13703.414262823668</v>
      </c>
      <c r="AD84" s="53">
        <v>20935.750369566333</v>
      </c>
      <c r="AE84" s="123">
        <v>5233.4604449079998</v>
      </c>
      <c r="AF84" s="123">
        <v>7095.9804777009995</v>
      </c>
      <c r="AG84" s="123">
        <v>1242.5001363660001</v>
      </c>
      <c r="AH84" s="123">
        <v>668.73815072000002</v>
      </c>
      <c r="AI84" s="123">
        <v>668.92075629399994</v>
      </c>
      <c r="AJ84" s="123">
        <v>276.80550378200002</v>
      </c>
      <c r="AK84" s="123">
        <v>5355.2113425206671</v>
      </c>
      <c r="AL84" s="123">
        <v>394.13355727466666</v>
      </c>
      <c r="AM84" s="123">
        <v>2120.1743924436669</v>
      </c>
      <c r="AN84" s="54">
        <v>321034.31578328705</v>
      </c>
      <c r="AO84" s="54">
        <v>1379.5246327289999</v>
      </c>
      <c r="AP84" s="54">
        <v>61702.506124874999</v>
      </c>
      <c r="AQ84" s="124">
        <v>17682.553701356999</v>
      </c>
      <c r="AR84" s="124">
        <v>18370.944901295003</v>
      </c>
      <c r="AS84" s="124">
        <v>2510.9457991549998</v>
      </c>
      <c r="AT84" s="124">
        <v>1206.7502835390001</v>
      </c>
      <c r="AU84" s="124">
        <v>21931.311439528999</v>
      </c>
      <c r="AV84" s="54">
        <v>52014.458812625002</v>
      </c>
      <c r="AW84" s="54">
        <v>173367.04811071802</v>
      </c>
      <c r="AX84" s="124">
        <v>47450.889563317003</v>
      </c>
      <c r="AY84" s="124">
        <v>52754.909689380002</v>
      </c>
      <c r="AZ84" s="124">
        <v>28292.573497502999</v>
      </c>
      <c r="BA84" s="124">
        <v>2258.9715603029999</v>
      </c>
      <c r="BB84" s="124">
        <v>1574.1634231979999</v>
      </c>
      <c r="BC84" s="124">
        <v>2039.3704160479999</v>
      </c>
      <c r="BD84" s="124">
        <v>33578.896875063001</v>
      </c>
      <c r="BE84" s="124">
        <v>5417.2730859060002</v>
      </c>
      <c r="BF84" s="124">
        <v>32570.778102339998</v>
      </c>
    </row>
    <row r="85" spans="1:58" x14ac:dyDescent="0.25">
      <c r="A85" s="37" t="s">
        <v>211</v>
      </c>
      <c r="B85" s="60">
        <v>47427.580085302005</v>
      </c>
      <c r="C85" s="76">
        <v>292.70946693000002</v>
      </c>
      <c r="D85" s="76">
        <v>10703.474540218</v>
      </c>
      <c r="E85" s="61">
        <v>1607.849213813</v>
      </c>
      <c r="F85" s="62">
        <v>2142.6399699229996</v>
      </c>
      <c r="G85" s="62">
        <v>941.19092839500001</v>
      </c>
      <c r="H85" s="62">
        <v>998.78956751400005</v>
      </c>
      <c r="I85" s="63">
        <v>5013.0048605729999</v>
      </c>
      <c r="J85" s="76">
        <v>13921.144706405001</v>
      </c>
      <c r="K85" s="76">
        <v>20396.497141462001</v>
      </c>
      <c r="L85" s="61">
        <v>4775.6454625429997</v>
      </c>
      <c r="M85" s="62">
        <v>7040.9033409550002</v>
      </c>
      <c r="N85" s="62">
        <v>1018.6325954610001</v>
      </c>
      <c r="O85" s="62">
        <v>544.02757843999996</v>
      </c>
      <c r="P85" s="62">
        <v>651.89365630400005</v>
      </c>
      <c r="Q85" s="62">
        <v>276.010228842</v>
      </c>
      <c r="R85" s="62">
        <v>5693.6610287459998</v>
      </c>
      <c r="S85" s="63">
        <v>395.72325017100002</v>
      </c>
      <c r="T85" s="64">
        <v>2113.7542302870002</v>
      </c>
      <c r="U85" s="53">
        <v>47758.239633391</v>
      </c>
      <c r="V85" s="53">
        <v>294.67652283133333</v>
      </c>
      <c r="W85" s="53">
        <v>10796.582126965666</v>
      </c>
      <c r="X85" s="123">
        <v>1676.5378669516667</v>
      </c>
      <c r="Y85" s="123">
        <v>2276.1214307363334</v>
      </c>
      <c r="Z85" s="123">
        <v>923.03777744999991</v>
      </c>
      <c r="AA85" s="123">
        <v>979.93958369333325</v>
      </c>
      <c r="AB85" s="123">
        <v>4940.9454681343341</v>
      </c>
      <c r="AC85" s="53">
        <v>13524.525076352331</v>
      </c>
      <c r="AD85" s="53">
        <v>20967.754448695665</v>
      </c>
      <c r="AE85" s="123">
        <v>5037.0539479570007</v>
      </c>
      <c r="AF85" s="123">
        <v>7231.4182579926664</v>
      </c>
      <c r="AG85" s="123">
        <v>1187.2143626783334</v>
      </c>
      <c r="AH85" s="123">
        <v>589.24964193400001</v>
      </c>
      <c r="AI85" s="123">
        <v>632.47593361466659</v>
      </c>
      <c r="AJ85" s="123">
        <v>262.33535415200004</v>
      </c>
      <c r="AK85" s="123">
        <v>5585.920580142666</v>
      </c>
      <c r="AL85" s="123">
        <v>442.08637022433339</v>
      </c>
      <c r="AM85" s="123">
        <v>2174.7014585460001</v>
      </c>
      <c r="AN85" s="54">
        <v>322863.06199566799</v>
      </c>
      <c r="AO85" s="54">
        <v>1582.3186272169999</v>
      </c>
      <c r="AP85" s="54">
        <v>62756.254365960995</v>
      </c>
      <c r="AQ85" s="124">
        <v>16651.601035940999</v>
      </c>
      <c r="AR85" s="124">
        <v>19391.379820283997</v>
      </c>
      <c r="AS85" s="124">
        <v>2377.3091532849999</v>
      </c>
      <c r="AT85" s="124">
        <v>1094.881594</v>
      </c>
      <c r="AU85" s="124">
        <v>23241.082762450998</v>
      </c>
      <c r="AV85" s="54">
        <v>52960.561571551996</v>
      </c>
      <c r="AW85" s="54">
        <v>171079.51776814501</v>
      </c>
      <c r="AX85" s="124">
        <v>46302.077945444005</v>
      </c>
      <c r="AY85" s="124">
        <v>53980.491321759</v>
      </c>
      <c r="AZ85" s="124">
        <v>25892.909626629</v>
      </c>
      <c r="BA85" s="124">
        <v>1918.1258270500002</v>
      </c>
      <c r="BB85" s="124">
        <v>1592.5309541279998</v>
      </c>
      <c r="BC85" s="124">
        <v>1821.1829698180002</v>
      </c>
      <c r="BD85" s="124">
        <v>33783.032428168</v>
      </c>
      <c r="BE85" s="124">
        <v>5789.1666951489997</v>
      </c>
      <c r="BF85" s="124">
        <v>34484.409662792998</v>
      </c>
    </row>
    <row r="86" spans="1:58" x14ac:dyDescent="0.25">
      <c r="A86" s="37" t="s">
        <v>212</v>
      </c>
      <c r="B86" s="60">
        <v>48135.973965487996</v>
      </c>
      <c r="C86" s="76">
        <v>349.734587019</v>
      </c>
      <c r="D86" s="76">
        <v>10861.109724359001</v>
      </c>
      <c r="E86" s="61">
        <v>1682.972433101</v>
      </c>
      <c r="F86" s="62">
        <v>2207.0179912070003</v>
      </c>
      <c r="G86" s="62">
        <v>935.90571930999999</v>
      </c>
      <c r="H86" s="62">
        <v>1002.211362906</v>
      </c>
      <c r="I86" s="63">
        <v>5033.002217835</v>
      </c>
      <c r="J86" s="76">
        <v>14473.805100027001</v>
      </c>
      <c r="K86" s="76">
        <v>20509.925190186997</v>
      </c>
      <c r="L86" s="61">
        <v>4660.9370747350004</v>
      </c>
      <c r="M86" s="62">
        <v>7191.9738870990004</v>
      </c>
      <c r="N86" s="62">
        <v>1016.909351133</v>
      </c>
      <c r="O86" s="62">
        <v>539.68208876100005</v>
      </c>
      <c r="P86" s="62">
        <v>581.77234494799995</v>
      </c>
      <c r="Q86" s="62">
        <v>240.644178031</v>
      </c>
      <c r="R86" s="62">
        <v>5932.5659028460004</v>
      </c>
      <c r="S86" s="63">
        <v>345.440362634</v>
      </c>
      <c r="T86" s="64">
        <v>1941.3993638960001</v>
      </c>
      <c r="U86" s="53">
        <v>47781.158148279006</v>
      </c>
      <c r="V86" s="53">
        <v>320.5324726776667</v>
      </c>
      <c r="W86" s="53">
        <v>10755.101657236333</v>
      </c>
      <c r="X86" s="123">
        <v>1652.8186255130001</v>
      </c>
      <c r="Y86" s="123">
        <v>2230.2866397493331</v>
      </c>
      <c r="Z86" s="123">
        <v>924.40375102400003</v>
      </c>
      <c r="AA86" s="123">
        <v>976.94733989233339</v>
      </c>
      <c r="AB86" s="123">
        <v>4970.645301057667</v>
      </c>
      <c r="AC86" s="53">
        <v>13714.593631311667</v>
      </c>
      <c r="AD86" s="53">
        <v>20872.927926703669</v>
      </c>
      <c r="AE86" s="123">
        <v>4903.1557350003341</v>
      </c>
      <c r="AF86" s="123">
        <v>7180.2997770560005</v>
      </c>
      <c r="AG86" s="123">
        <v>1147.9459947723333</v>
      </c>
      <c r="AH86" s="123">
        <v>563.69135118599991</v>
      </c>
      <c r="AI86" s="123">
        <v>626.03260726033329</v>
      </c>
      <c r="AJ86" s="123">
        <v>260.62659813700003</v>
      </c>
      <c r="AK86" s="123">
        <v>5791.3266044590009</v>
      </c>
      <c r="AL86" s="123">
        <v>399.84925883266669</v>
      </c>
      <c r="AM86" s="123">
        <v>2118.0024603496663</v>
      </c>
      <c r="AN86" s="54">
        <v>322899.44410690799</v>
      </c>
      <c r="AO86" s="54">
        <v>1569.255785345</v>
      </c>
      <c r="AP86" s="54">
        <v>63700.656204024002</v>
      </c>
      <c r="AQ86" s="124">
        <v>16628.748950585999</v>
      </c>
      <c r="AR86" s="124">
        <v>19396.386416098998</v>
      </c>
      <c r="AS86" s="124">
        <v>2514.947836153</v>
      </c>
      <c r="AT86" s="124">
        <v>1092.2904611150002</v>
      </c>
      <c r="AU86" s="124">
        <v>24068.282540070999</v>
      </c>
      <c r="AV86" s="54">
        <v>54287.471127065</v>
      </c>
      <c r="AW86" s="54">
        <v>169105.155503897</v>
      </c>
      <c r="AX86" s="124">
        <v>45313.392580551998</v>
      </c>
      <c r="AY86" s="124">
        <v>54540.437590646994</v>
      </c>
      <c r="AZ86" s="124">
        <v>25097.261210178</v>
      </c>
      <c r="BA86" s="124">
        <v>1917.1574845760001</v>
      </c>
      <c r="BB86" s="124">
        <v>2028.862158311</v>
      </c>
      <c r="BC86" s="124">
        <v>1554.8396883350001</v>
      </c>
      <c r="BD86" s="124">
        <v>33158.272814044998</v>
      </c>
      <c r="BE86" s="124">
        <v>5494.9319772529998</v>
      </c>
      <c r="BF86" s="124">
        <v>34236.905486577001</v>
      </c>
    </row>
    <row r="87" spans="1:58" s="108" customFormat="1" x14ac:dyDescent="0.25">
      <c r="A87" s="100" t="s">
        <v>213</v>
      </c>
      <c r="B87" s="101">
        <v>46940.085100733995</v>
      </c>
      <c r="C87" s="102">
        <v>310.631644236</v>
      </c>
      <c r="D87" s="102">
        <v>10447.759588702</v>
      </c>
      <c r="E87" s="103">
        <v>1641.9702808730001</v>
      </c>
      <c r="F87" s="104">
        <v>2180.445731028</v>
      </c>
      <c r="G87" s="104">
        <v>873.24296121899999</v>
      </c>
      <c r="H87" s="104">
        <v>946.878344814</v>
      </c>
      <c r="I87" s="105">
        <v>4805.2222707680003</v>
      </c>
      <c r="J87" s="102">
        <v>13602.412446004</v>
      </c>
      <c r="K87" s="102">
        <v>20514.774234054999</v>
      </c>
      <c r="L87" s="103">
        <v>4738.9351004279997</v>
      </c>
      <c r="M87" s="104">
        <v>7074.0261509009997</v>
      </c>
      <c r="N87" s="104">
        <v>948.95728395499998</v>
      </c>
      <c r="O87" s="104">
        <v>533.08153038700004</v>
      </c>
      <c r="P87" s="104">
        <v>542.27801817399995</v>
      </c>
      <c r="Q87" s="104">
        <v>226.41815141000001</v>
      </c>
      <c r="R87" s="104">
        <v>6093.525475032</v>
      </c>
      <c r="S87" s="105">
        <v>357.55252376800001</v>
      </c>
      <c r="T87" s="106">
        <v>2064.5071877370001</v>
      </c>
      <c r="U87" s="102">
        <v>48938.367754512343</v>
      </c>
      <c r="V87" s="102">
        <v>300.12905014899997</v>
      </c>
      <c r="W87" s="102">
        <v>10923.400395555998</v>
      </c>
      <c r="X87" s="122">
        <v>1688.7074068636666</v>
      </c>
      <c r="Y87" s="122">
        <v>2255.576829438</v>
      </c>
      <c r="Z87" s="122">
        <v>899.0878100993333</v>
      </c>
      <c r="AA87" s="122">
        <v>999.63730391333331</v>
      </c>
      <c r="AB87" s="122">
        <v>5080.3910452416667</v>
      </c>
      <c r="AC87" s="102">
        <v>14102.700514130665</v>
      </c>
      <c r="AD87" s="102">
        <v>21360.034041638999</v>
      </c>
      <c r="AE87" s="122">
        <v>4975.138081385333</v>
      </c>
      <c r="AF87" s="122">
        <v>7303.5264369123324</v>
      </c>
      <c r="AG87" s="122">
        <v>1120.2209653636667</v>
      </c>
      <c r="AH87" s="122">
        <v>540.8099264926667</v>
      </c>
      <c r="AI87" s="122">
        <v>559.77083283833338</v>
      </c>
      <c r="AJ87" s="122">
        <v>234.575472905</v>
      </c>
      <c r="AK87" s="122">
        <v>6238.809733930334</v>
      </c>
      <c r="AL87" s="122">
        <v>387.18259181133334</v>
      </c>
      <c r="AM87" s="122">
        <v>2252.1037530376666</v>
      </c>
      <c r="AN87" s="102">
        <v>320391.36616097001</v>
      </c>
      <c r="AO87" s="102">
        <v>1521.6630271050001</v>
      </c>
      <c r="AP87" s="102">
        <v>60403.734480739004</v>
      </c>
      <c r="AQ87" s="122">
        <v>15923.888437495001</v>
      </c>
      <c r="AR87" s="122">
        <v>18825.478646110001</v>
      </c>
      <c r="AS87" s="122">
        <v>2386.3564544689998</v>
      </c>
      <c r="AT87" s="122">
        <v>978.68180108899992</v>
      </c>
      <c r="AU87" s="122">
        <v>22289.329141576</v>
      </c>
      <c r="AV87" s="102">
        <v>50910.140740901006</v>
      </c>
      <c r="AW87" s="102">
        <v>173016.54245295399</v>
      </c>
      <c r="AX87" s="122">
        <v>47063.837031953</v>
      </c>
      <c r="AY87" s="122">
        <v>57158.867361920005</v>
      </c>
      <c r="AZ87" s="122">
        <v>25195.704624646998</v>
      </c>
      <c r="BA87" s="122">
        <v>1977.349512069</v>
      </c>
      <c r="BB87" s="122">
        <v>1519.951438844</v>
      </c>
      <c r="BC87" s="122">
        <v>1474.7070861909999</v>
      </c>
      <c r="BD87" s="122">
        <v>33362.788700060002</v>
      </c>
      <c r="BE87" s="122">
        <v>5263.3366972700005</v>
      </c>
      <c r="BF87" s="122">
        <v>34539.285459270999</v>
      </c>
    </row>
    <row r="88" spans="1:58" x14ac:dyDescent="0.25">
      <c r="A88" s="37" t="s">
        <v>214</v>
      </c>
      <c r="B88" s="60">
        <v>49063.832481509999</v>
      </c>
      <c r="C88" s="76">
        <v>336.31892353000001</v>
      </c>
      <c r="D88" s="76">
        <v>10533.689139848</v>
      </c>
      <c r="E88" s="61">
        <v>1638.242478617</v>
      </c>
      <c r="F88" s="62">
        <v>2210.7301997129998</v>
      </c>
      <c r="G88" s="62">
        <v>853.51143049200004</v>
      </c>
      <c r="H88" s="62">
        <v>949.27751477200002</v>
      </c>
      <c r="I88" s="63">
        <v>4881.9275162539998</v>
      </c>
      <c r="J88" s="76">
        <v>14772.081527168</v>
      </c>
      <c r="K88" s="76">
        <v>21273.82038487</v>
      </c>
      <c r="L88" s="61">
        <v>4877.954859251</v>
      </c>
      <c r="M88" s="62">
        <v>7200.8141063450003</v>
      </c>
      <c r="N88" s="62">
        <v>1011.819364855</v>
      </c>
      <c r="O88" s="62">
        <v>504.26270192700002</v>
      </c>
      <c r="P88" s="62">
        <v>571.97977871900002</v>
      </c>
      <c r="Q88" s="62">
        <v>179.926233405</v>
      </c>
      <c r="R88" s="62">
        <v>6532.5058387930003</v>
      </c>
      <c r="S88" s="63">
        <v>394.557501575</v>
      </c>
      <c r="T88" s="64">
        <v>2147.9225060939998</v>
      </c>
      <c r="U88" s="53">
        <v>49619.613423764</v>
      </c>
      <c r="V88" s="53">
        <v>330.00976206199999</v>
      </c>
      <c r="W88" s="53">
        <v>10587.284462517999</v>
      </c>
      <c r="X88" s="123">
        <v>1650.4772082359998</v>
      </c>
      <c r="Y88" s="123">
        <v>2300.2615553689998</v>
      </c>
      <c r="Z88" s="123">
        <v>854.00667821900004</v>
      </c>
      <c r="AA88" s="123">
        <v>919.90057925766666</v>
      </c>
      <c r="AB88" s="123">
        <v>4862.6384414363338</v>
      </c>
      <c r="AC88" s="53">
        <v>14381.722355037002</v>
      </c>
      <c r="AD88" s="53">
        <v>22053.720159062665</v>
      </c>
      <c r="AE88" s="123">
        <v>5109.1381920496669</v>
      </c>
      <c r="AF88" s="123">
        <v>7518.0903976636664</v>
      </c>
      <c r="AG88" s="123">
        <v>1166.0522004259999</v>
      </c>
      <c r="AH88" s="123">
        <v>518.30268888566661</v>
      </c>
      <c r="AI88" s="123">
        <v>581.08401201866661</v>
      </c>
      <c r="AJ88" s="123">
        <v>197.06027406966666</v>
      </c>
      <c r="AK88" s="123">
        <v>6542.775932341</v>
      </c>
      <c r="AL88" s="123">
        <v>421.2164616083333</v>
      </c>
      <c r="AM88" s="123">
        <v>2266.8766850843335</v>
      </c>
      <c r="AN88" s="54">
        <v>333511.475739163</v>
      </c>
      <c r="AO88" s="54">
        <v>1562.14458713</v>
      </c>
      <c r="AP88" s="54">
        <v>61763.653779519002</v>
      </c>
      <c r="AQ88" s="124">
        <v>16095.862747007999</v>
      </c>
      <c r="AR88" s="124">
        <v>20320.893743006</v>
      </c>
      <c r="AS88" s="124">
        <v>2269.7403988690003</v>
      </c>
      <c r="AT88" s="124">
        <v>1042.808489432</v>
      </c>
      <c r="AU88" s="124">
        <v>22034.348401203999</v>
      </c>
      <c r="AV88" s="54">
        <v>55624.392595117999</v>
      </c>
      <c r="AW88" s="54">
        <v>179529.338193217</v>
      </c>
      <c r="AX88" s="124">
        <v>50175.374483728003</v>
      </c>
      <c r="AY88" s="124">
        <v>58913.740599477009</v>
      </c>
      <c r="AZ88" s="124">
        <v>26053.932621986001</v>
      </c>
      <c r="BA88" s="124">
        <v>2176.2268097410001</v>
      </c>
      <c r="BB88" s="124">
        <v>1517.8442953019999</v>
      </c>
      <c r="BC88" s="124">
        <v>1405.8155684830001</v>
      </c>
      <c r="BD88" s="124">
        <v>33535.647493401004</v>
      </c>
      <c r="BE88" s="124">
        <v>5750.7563210990002</v>
      </c>
      <c r="BF88" s="124">
        <v>35031.946584179001</v>
      </c>
    </row>
    <row r="89" spans="1:58" x14ac:dyDescent="0.25">
      <c r="A89" s="37" t="s">
        <v>215</v>
      </c>
      <c r="B89" s="60">
        <v>49183.319633934996</v>
      </c>
      <c r="C89" s="76">
        <v>305.35265580200002</v>
      </c>
      <c r="D89" s="76">
        <v>10538.497956232</v>
      </c>
      <c r="E89" s="61">
        <v>1667.8061113799999</v>
      </c>
      <c r="F89" s="62">
        <v>2152.0406477789998</v>
      </c>
      <c r="G89" s="62">
        <v>856.67892116799999</v>
      </c>
      <c r="H89" s="62">
        <v>891.56219519900003</v>
      </c>
      <c r="I89" s="63">
        <v>4970.4100807060004</v>
      </c>
      <c r="J89" s="76">
        <v>14665.795311170001</v>
      </c>
      <c r="K89" s="76">
        <v>21454.441930493002</v>
      </c>
      <c r="L89" s="61">
        <v>4911.3713768320004</v>
      </c>
      <c r="M89" s="62">
        <v>7226.9674573829998</v>
      </c>
      <c r="N89" s="62">
        <v>1038.121975345</v>
      </c>
      <c r="O89" s="62">
        <v>497.992894401</v>
      </c>
      <c r="P89" s="62">
        <v>578.79735986699995</v>
      </c>
      <c r="Q89" s="62">
        <v>203.45654118499999</v>
      </c>
      <c r="R89" s="62">
        <v>6568.9443125620001</v>
      </c>
      <c r="S89" s="63">
        <v>428.790012918</v>
      </c>
      <c r="T89" s="64">
        <v>2219.2317802379998</v>
      </c>
      <c r="U89" s="53">
        <v>49589.795368542334</v>
      </c>
      <c r="V89" s="53">
        <v>323.88569405733335</v>
      </c>
      <c r="W89" s="53">
        <v>10501.288885534001</v>
      </c>
      <c r="X89" s="123">
        <v>1636.6114628133334</v>
      </c>
      <c r="Y89" s="123">
        <v>2268.0619221413331</v>
      </c>
      <c r="Z89" s="123">
        <v>844.59368696933336</v>
      </c>
      <c r="AA89" s="123">
        <v>925.81684696866671</v>
      </c>
      <c r="AB89" s="123">
        <v>4826.2049666413332</v>
      </c>
      <c r="AC89" s="53">
        <v>14501.458296830335</v>
      </c>
      <c r="AD89" s="53">
        <v>21882.453560362334</v>
      </c>
      <c r="AE89" s="123">
        <v>5084.2061361113329</v>
      </c>
      <c r="AF89" s="123">
        <v>7267.7588019016666</v>
      </c>
      <c r="AG89" s="123">
        <v>1226.4333359776667</v>
      </c>
      <c r="AH89" s="123">
        <v>501.38426980233334</v>
      </c>
      <c r="AI89" s="123">
        <v>577.98380329833333</v>
      </c>
      <c r="AJ89" s="123">
        <v>202.60728382133334</v>
      </c>
      <c r="AK89" s="123">
        <v>6565.8373240516667</v>
      </c>
      <c r="AL89" s="123">
        <v>456.24260539799997</v>
      </c>
      <c r="AM89" s="123">
        <v>2380.7089317583336</v>
      </c>
      <c r="AN89" s="54">
        <v>331347.41429403197</v>
      </c>
      <c r="AO89" s="54">
        <v>1603.1505604549998</v>
      </c>
      <c r="AP89" s="54">
        <v>60376.950782829997</v>
      </c>
      <c r="AQ89" s="124">
        <v>15497.476041164999</v>
      </c>
      <c r="AR89" s="124">
        <v>20182.319309022998</v>
      </c>
      <c r="AS89" s="124">
        <v>2126.461877444</v>
      </c>
      <c r="AT89" s="124">
        <v>1048.4287571480002</v>
      </c>
      <c r="AU89" s="124">
        <v>21522.264798050001</v>
      </c>
      <c r="AV89" s="54">
        <v>54984.118764651008</v>
      </c>
      <c r="AW89" s="54">
        <v>176761.64227665501</v>
      </c>
      <c r="AX89" s="124">
        <v>49593.580989554997</v>
      </c>
      <c r="AY89" s="124">
        <v>56431.657630374</v>
      </c>
      <c r="AZ89" s="124">
        <v>26222.441013946001</v>
      </c>
      <c r="BA89" s="124">
        <v>2299.840164058</v>
      </c>
      <c r="BB89" s="124">
        <v>1975.8589694970001</v>
      </c>
      <c r="BC89" s="124">
        <v>1465.9597435830001</v>
      </c>
      <c r="BD89" s="124">
        <v>32694.014583867</v>
      </c>
      <c r="BE89" s="124">
        <v>6078.2891817750005</v>
      </c>
      <c r="BF89" s="124">
        <v>37621.551909440997</v>
      </c>
    </row>
    <row r="90" spans="1:58" x14ac:dyDescent="0.25">
      <c r="A90" s="37" t="s">
        <v>216</v>
      </c>
      <c r="B90" s="60">
        <v>49521.377178141993</v>
      </c>
      <c r="C90" s="76">
        <v>310.88058332999998</v>
      </c>
      <c r="D90" s="76">
        <v>10397.398569167999</v>
      </c>
      <c r="E90" s="61">
        <v>1703.5729358829999</v>
      </c>
      <c r="F90" s="62">
        <v>2119.6427234420003</v>
      </c>
      <c r="G90" s="62">
        <v>843.94529484500003</v>
      </c>
      <c r="H90" s="62">
        <v>922.62619198699997</v>
      </c>
      <c r="I90" s="63">
        <v>4807.6114230109997</v>
      </c>
      <c r="J90" s="76">
        <v>14803.370600300999</v>
      </c>
      <c r="K90" s="76">
        <v>21806.746768089997</v>
      </c>
      <c r="L90" s="61">
        <v>4834.5928151879998</v>
      </c>
      <c r="M90" s="62">
        <v>7151.9787897890001</v>
      </c>
      <c r="N90" s="62">
        <v>1086.77778792</v>
      </c>
      <c r="O90" s="62">
        <v>463.74541761099999</v>
      </c>
      <c r="P90" s="62">
        <v>514.89449761000003</v>
      </c>
      <c r="Q90" s="62">
        <v>183.55899506200001</v>
      </c>
      <c r="R90" s="62">
        <v>7161.8290207500004</v>
      </c>
      <c r="S90" s="63">
        <v>409.36944416</v>
      </c>
      <c r="T90" s="64">
        <v>2202.9806572530001</v>
      </c>
      <c r="U90" s="53">
        <v>49329.420529030998</v>
      </c>
      <c r="V90" s="53">
        <v>305.11803258633336</v>
      </c>
      <c r="W90" s="53">
        <v>10353.559213016668</v>
      </c>
      <c r="X90" s="123">
        <v>1683.4513804996666</v>
      </c>
      <c r="Y90" s="123">
        <v>2250.9726776170005</v>
      </c>
      <c r="Z90" s="123">
        <v>817.3645802056667</v>
      </c>
      <c r="AA90" s="123">
        <v>861.91887782266667</v>
      </c>
      <c r="AB90" s="123">
        <v>4739.8516968716667</v>
      </c>
      <c r="AC90" s="53">
        <v>14047.066573705333</v>
      </c>
      <c r="AD90" s="53">
        <v>22261.521527706667</v>
      </c>
      <c r="AE90" s="123">
        <v>4922.8120376590005</v>
      </c>
      <c r="AF90" s="123">
        <v>7299.1611696076679</v>
      </c>
      <c r="AG90" s="123">
        <v>1218.5010776776667</v>
      </c>
      <c r="AH90" s="123">
        <v>519.50530691300003</v>
      </c>
      <c r="AI90" s="123">
        <v>616.53991955799995</v>
      </c>
      <c r="AJ90" s="123">
        <v>207.82822448033335</v>
      </c>
      <c r="AK90" s="123">
        <v>7011.2544777929988</v>
      </c>
      <c r="AL90" s="123">
        <v>465.91931401799997</v>
      </c>
      <c r="AM90" s="123">
        <v>2362.1551820160003</v>
      </c>
      <c r="AN90" s="54">
        <v>328331.48907604197</v>
      </c>
      <c r="AO90" s="54">
        <v>1552.2662875009999</v>
      </c>
      <c r="AP90" s="54">
        <v>61378.013975845999</v>
      </c>
      <c r="AQ90" s="124">
        <v>16231.690372223002</v>
      </c>
      <c r="AR90" s="124">
        <v>20607.554286481998</v>
      </c>
      <c r="AS90" s="124">
        <v>2283.4921848399999</v>
      </c>
      <c r="AT90" s="124">
        <v>1199.9649934240001</v>
      </c>
      <c r="AU90" s="124">
        <v>21055.312138877001</v>
      </c>
      <c r="AV90" s="54">
        <v>54706.158087345</v>
      </c>
      <c r="AW90" s="54">
        <v>172298.515680585</v>
      </c>
      <c r="AX90" s="124">
        <v>45735.630708921999</v>
      </c>
      <c r="AY90" s="124">
        <v>53839.556753516998</v>
      </c>
      <c r="AZ90" s="124">
        <v>27269.318845681002</v>
      </c>
      <c r="BA90" s="124">
        <v>2195.5869742300001</v>
      </c>
      <c r="BB90" s="124">
        <v>2286.8589067150001</v>
      </c>
      <c r="BC90" s="124">
        <v>1378.518197694</v>
      </c>
      <c r="BD90" s="124">
        <v>33910.103894603002</v>
      </c>
      <c r="BE90" s="124">
        <v>5682.9413992230002</v>
      </c>
      <c r="BF90" s="124">
        <v>38396.535044764998</v>
      </c>
    </row>
    <row r="91" spans="1:58" s="108" customFormat="1" x14ac:dyDescent="0.25">
      <c r="A91" s="100" t="s">
        <v>217</v>
      </c>
      <c r="B91" s="101">
        <v>48024.864640797998</v>
      </c>
      <c r="C91" s="102">
        <v>223.82123582</v>
      </c>
      <c r="D91" s="102">
        <v>9753.1494172940002</v>
      </c>
      <c r="E91" s="103">
        <v>1676.5274880750001</v>
      </c>
      <c r="F91" s="104">
        <v>2044.3661199459998</v>
      </c>
      <c r="G91" s="104">
        <v>757.32380112099997</v>
      </c>
      <c r="H91" s="104">
        <v>851.17466783400005</v>
      </c>
      <c r="I91" s="105">
        <v>4423.7573403180004</v>
      </c>
      <c r="J91" s="102">
        <v>13501.041684614</v>
      </c>
      <c r="K91" s="102">
        <v>22282.057028247</v>
      </c>
      <c r="L91" s="103">
        <v>4869.4245869460001</v>
      </c>
      <c r="M91" s="104">
        <v>7211.6761542949998</v>
      </c>
      <c r="N91" s="104">
        <v>1061.406135408</v>
      </c>
      <c r="O91" s="104">
        <v>425.73536817399997</v>
      </c>
      <c r="P91" s="104">
        <v>529.41497285699995</v>
      </c>
      <c r="Q91" s="104">
        <v>216.97020361599999</v>
      </c>
      <c r="R91" s="104">
        <v>7538.5846105709998</v>
      </c>
      <c r="S91" s="105">
        <v>428.84499638</v>
      </c>
      <c r="T91" s="106">
        <v>2264.795274823</v>
      </c>
      <c r="U91" s="102">
        <v>49975.54552430733</v>
      </c>
      <c r="V91" s="102">
        <v>239.12534384466665</v>
      </c>
      <c r="W91" s="102">
        <v>10193.567243951333</v>
      </c>
      <c r="X91" s="122">
        <v>1697.8126851970001</v>
      </c>
      <c r="Y91" s="122">
        <v>2159.4444465503334</v>
      </c>
      <c r="Z91" s="122">
        <v>783.11932022333315</v>
      </c>
      <c r="AA91" s="122">
        <v>894.88062539366672</v>
      </c>
      <c r="AB91" s="122">
        <v>4658.3101665870008</v>
      </c>
      <c r="AC91" s="102">
        <v>14133.769395990001</v>
      </c>
      <c r="AD91" s="102">
        <v>22968.216728145333</v>
      </c>
      <c r="AE91" s="122">
        <v>4986.685210009</v>
      </c>
      <c r="AF91" s="122">
        <v>7382.0048178193329</v>
      </c>
      <c r="AG91" s="122">
        <v>1235.8833887863332</v>
      </c>
      <c r="AH91" s="122">
        <v>454.69566476799997</v>
      </c>
      <c r="AI91" s="122">
        <v>525.25308852299997</v>
      </c>
      <c r="AJ91" s="122">
        <v>210.28598176033333</v>
      </c>
      <c r="AK91" s="122">
        <v>7702.5201235920003</v>
      </c>
      <c r="AL91" s="122">
        <v>470.88845288733336</v>
      </c>
      <c r="AM91" s="122">
        <v>2440.8668123760003</v>
      </c>
      <c r="AN91" s="102">
        <v>331554.93250985706</v>
      </c>
      <c r="AO91" s="102">
        <v>1273.116828959</v>
      </c>
      <c r="AP91" s="102">
        <v>59701.044394244003</v>
      </c>
      <c r="AQ91" s="122">
        <v>16189.108381472</v>
      </c>
      <c r="AR91" s="122">
        <v>20340.821834491999</v>
      </c>
      <c r="AS91" s="122">
        <v>2199.093922172</v>
      </c>
      <c r="AT91" s="122">
        <v>895.23830465200001</v>
      </c>
      <c r="AU91" s="122">
        <v>20076.781951456</v>
      </c>
      <c r="AV91" s="102">
        <v>52540.674856117999</v>
      </c>
      <c r="AW91" s="102">
        <v>177207.78352799901</v>
      </c>
      <c r="AX91" s="122">
        <v>46353.067628909004</v>
      </c>
      <c r="AY91" s="122">
        <v>56861.93539458001</v>
      </c>
      <c r="AZ91" s="122">
        <v>28216.290659484002</v>
      </c>
      <c r="BA91" s="122">
        <v>1919.584694317</v>
      </c>
      <c r="BB91" s="122">
        <v>1607.0209087819999</v>
      </c>
      <c r="BC91" s="122">
        <v>1372.4576201960001</v>
      </c>
      <c r="BD91" s="122">
        <v>34650.999953370003</v>
      </c>
      <c r="BE91" s="122">
        <v>6226.4266683610003</v>
      </c>
      <c r="BF91" s="122">
        <v>40832.312902537</v>
      </c>
    </row>
    <row r="92" spans="1:58" x14ac:dyDescent="0.25">
      <c r="A92" s="37" t="s">
        <v>218</v>
      </c>
      <c r="B92" s="60">
        <v>30421.880212018001</v>
      </c>
      <c r="C92" s="76">
        <v>121.044839176</v>
      </c>
      <c r="D92" s="76">
        <v>6788.5422924899995</v>
      </c>
      <c r="E92" s="61">
        <v>1294.9905022969999</v>
      </c>
      <c r="F92" s="62">
        <v>1446.739919529</v>
      </c>
      <c r="G92" s="62">
        <v>563.99382471499996</v>
      </c>
      <c r="H92" s="62">
        <v>710.71164335200001</v>
      </c>
      <c r="I92" s="63">
        <v>2772.1064025969999</v>
      </c>
      <c r="J92" s="76">
        <v>5257.2691904889998</v>
      </c>
      <c r="K92" s="76">
        <v>16281.838276931001</v>
      </c>
      <c r="L92" s="61">
        <v>3576.021596651</v>
      </c>
      <c r="M92" s="62">
        <v>4730.9856768170002</v>
      </c>
      <c r="N92" s="62">
        <v>223.67263344200001</v>
      </c>
      <c r="O92" s="62">
        <v>285.22894725800001</v>
      </c>
      <c r="P92" s="62">
        <v>400.13155314900001</v>
      </c>
      <c r="Q92" s="62">
        <v>174.10685144300001</v>
      </c>
      <c r="R92" s="62">
        <v>6652.633651307</v>
      </c>
      <c r="S92" s="63">
        <v>239.05736686399999</v>
      </c>
      <c r="T92" s="64">
        <v>1973.1856129319999</v>
      </c>
      <c r="U92" s="53">
        <v>47550.547590741327</v>
      </c>
      <c r="V92" s="53">
        <v>187.42530408266666</v>
      </c>
      <c r="W92" s="53">
        <v>9609.0700045896665</v>
      </c>
      <c r="X92" s="123">
        <v>1657.0073435733332</v>
      </c>
      <c r="Y92" s="123">
        <v>2084.3432600316669</v>
      </c>
      <c r="Z92" s="123">
        <v>783.05001979833332</v>
      </c>
      <c r="AA92" s="123">
        <v>829.88259715599997</v>
      </c>
      <c r="AB92" s="123">
        <v>4254.7867840303334</v>
      </c>
      <c r="AC92" s="53">
        <v>12459.844855933667</v>
      </c>
      <c r="AD92" s="53">
        <v>22878.318500408332</v>
      </c>
      <c r="AE92" s="123">
        <v>4969.7396837700007</v>
      </c>
      <c r="AF92" s="123">
        <v>7049.782213724</v>
      </c>
      <c r="AG92" s="123">
        <v>1043.2103224100001</v>
      </c>
      <c r="AH92" s="123">
        <v>411.96691572200001</v>
      </c>
      <c r="AI92" s="123">
        <v>519.14438067000003</v>
      </c>
      <c r="AJ92" s="123">
        <v>213.90088006733333</v>
      </c>
      <c r="AK92" s="123">
        <v>8234.3636799053329</v>
      </c>
      <c r="AL92" s="123">
        <v>436.21042413966671</v>
      </c>
      <c r="AM92" s="123">
        <v>2415.8889257270002</v>
      </c>
      <c r="AN92" s="54">
        <v>308452.32359337807</v>
      </c>
      <c r="AO92" s="54">
        <v>915.68651190899993</v>
      </c>
      <c r="AP92" s="54">
        <v>57188.766902026</v>
      </c>
      <c r="AQ92" s="124">
        <v>16345.607344929002</v>
      </c>
      <c r="AR92" s="124">
        <v>19507.444900497998</v>
      </c>
      <c r="AS92" s="124">
        <v>2398.2086128580004</v>
      </c>
      <c r="AT92" s="124">
        <v>831.48516468599996</v>
      </c>
      <c r="AU92" s="124">
        <v>18106.020879054999</v>
      </c>
      <c r="AV92" s="54">
        <v>45719.527958216007</v>
      </c>
      <c r="AW92" s="54">
        <v>162895.10979339501</v>
      </c>
      <c r="AX92" s="124">
        <v>45787.587556644001</v>
      </c>
      <c r="AY92" s="124">
        <v>52198.949553396</v>
      </c>
      <c r="AZ92" s="124">
        <v>22806.075649774</v>
      </c>
      <c r="BA92" s="124">
        <v>1723.706275585</v>
      </c>
      <c r="BB92" s="124">
        <v>1536.4113228049998</v>
      </c>
      <c r="BC92" s="124">
        <v>1638.0241580090001</v>
      </c>
      <c r="BD92" s="124">
        <v>30566.948174388002</v>
      </c>
      <c r="BE92" s="124">
        <v>6637.4071027939999</v>
      </c>
      <c r="BF92" s="124">
        <v>41733.232427832001</v>
      </c>
    </row>
    <row r="93" spans="1:58" x14ac:dyDescent="0.25">
      <c r="A93" s="37" t="s">
        <v>219</v>
      </c>
      <c r="B93" s="60">
        <v>40708.819672943006</v>
      </c>
      <c r="C93" s="76">
        <v>297.55482608900002</v>
      </c>
      <c r="D93" s="76">
        <v>8040.9836063900002</v>
      </c>
      <c r="E93" s="61">
        <v>1306.530709071</v>
      </c>
      <c r="F93" s="62">
        <v>1631.763893481</v>
      </c>
      <c r="G93" s="62">
        <v>685.22484322499997</v>
      </c>
      <c r="H93" s="62">
        <v>691.75832100000002</v>
      </c>
      <c r="I93" s="63">
        <v>3725.7058396130001</v>
      </c>
      <c r="J93" s="76">
        <v>10932.807195836</v>
      </c>
      <c r="K93" s="76">
        <v>19226.767016344002</v>
      </c>
      <c r="L93" s="61">
        <v>3751.5860474860001</v>
      </c>
      <c r="M93" s="62">
        <v>6635.3214649259999</v>
      </c>
      <c r="N93" s="62">
        <v>121.383125913</v>
      </c>
      <c r="O93" s="62">
        <v>318.39321115500002</v>
      </c>
      <c r="P93" s="62">
        <v>335.500826158</v>
      </c>
      <c r="Q93" s="62">
        <v>193.60658411</v>
      </c>
      <c r="R93" s="62">
        <v>7612.2291639799996</v>
      </c>
      <c r="S93" s="63">
        <v>258.74659261599999</v>
      </c>
      <c r="T93" s="64">
        <v>2210.707028284</v>
      </c>
      <c r="U93" s="53">
        <v>31499.114636573329</v>
      </c>
      <c r="V93" s="53">
        <v>231.111300398</v>
      </c>
      <c r="W93" s="53">
        <v>6614.1336465439999</v>
      </c>
      <c r="X93" s="123">
        <v>1269.2137849396668</v>
      </c>
      <c r="Y93" s="123">
        <v>1393.7223948446665</v>
      </c>
      <c r="Z93" s="123">
        <v>559.39311251499998</v>
      </c>
      <c r="AA93" s="123">
        <v>663.01681024033326</v>
      </c>
      <c r="AB93" s="123">
        <v>2728.7875440043335</v>
      </c>
      <c r="AC93" s="53">
        <v>6110.6692658623333</v>
      </c>
      <c r="AD93" s="53">
        <v>16599.902317051005</v>
      </c>
      <c r="AE93" s="123">
        <v>3354.8613827713339</v>
      </c>
      <c r="AF93" s="123">
        <v>5369.2986408163333</v>
      </c>
      <c r="AG93" s="123">
        <v>138.42353630933334</v>
      </c>
      <c r="AH93" s="123">
        <v>253.98377188033336</v>
      </c>
      <c r="AI93" s="123">
        <v>338.54140167633335</v>
      </c>
      <c r="AJ93" s="123">
        <v>170.72932508566669</v>
      </c>
      <c r="AK93" s="123">
        <v>6765.4917390733344</v>
      </c>
      <c r="AL93" s="123">
        <v>208.57251943833333</v>
      </c>
      <c r="AM93" s="123">
        <v>1943.2981067180001</v>
      </c>
      <c r="AN93" s="54">
        <v>179465.50833771803</v>
      </c>
      <c r="AO93" s="54">
        <v>1054.0942978399999</v>
      </c>
      <c r="AP93" s="54">
        <v>39569.454321406003</v>
      </c>
      <c r="AQ93" s="124">
        <v>12019.064117694001</v>
      </c>
      <c r="AR93" s="124">
        <v>13818.604206871998</v>
      </c>
      <c r="AS93" s="124">
        <v>1707.1528378819999</v>
      </c>
      <c r="AT93" s="124">
        <v>334.55652635499996</v>
      </c>
      <c r="AU93" s="124">
        <v>11690.076632603001</v>
      </c>
      <c r="AV93" s="54">
        <v>28880.442263662</v>
      </c>
      <c r="AW93" s="54">
        <v>82027.83381270901</v>
      </c>
      <c r="AX93" s="124">
        <v>25862.874155420002</v>
      </c>
      <c r="AY93" s="124">
        <v>36564.083596380995</v>
      </c>
      <c r="AZ93" s="124">
        <v>1399.8423695799997</v>
      </c>
      <c r="BA93" s="124">
        <v>716.03064471200003</v>
      </c>
      <c r="BB93" s="124">
        <v>800.01411547700002</v>
      </c>
      <c r="BC93" s="124">
        <v>790.53175375799992</v>
      </c>
      <c r="BD93" s="124">
        <v>14682.492474093999</v>
      </c>
      <c r="BE93" s="124">
        <v>1211.964703287</v>
      </c>
      <c r="BF93" s="124">
        <v>27933.683642101001</v>
      </c>
    </row>
    <row r="94" spans="1:58" x14ac:dyDescent="0.25">
      <c r="A94" s="37" t="s">
        <v>220</v>
      </c>
      <c r="B94" s="60">
        <v>46412.812744069</v>
      </c>
      <c r="C94" s="76">
        <v>279.07462371600002</v>
      </c>
      <c r="D94" s="76">
        <v>9397.8407608810012</v>
      </c>
      <c r="E94" s="61">
        <v>1603.7828009580001</v>
      </c>
      <c r="F94" s="62">
        <v>1810.4442588659999</v>
      </c>
      <c r="G94" s="62">
        <v>729.42747303700003</v>
      </c>
      <c r="H94" s="62">
        <v>832.15929561999997</v>
      </c>
      <c r="I94" s="63">
        <v>4422.0269324000001</v>
      </c>
      <c r="J94" s="76">
        <v>12470.965026337</v>
      </c>
      <c r="K94" s="76">
        <v>21562.490197110001</v>
      </c>
      <c r="L94" s="61">
        <v>4749.0380682730001</v>
      </c>
      <c r="M94" s="62">
        <v>7167.3312300030002</v>
      </c>
      <c r="N94" s="62">
        <v>414.25225786599998</v>
      </c>
      <c r="O94" s="62">
        <v>372.62521305199999</v>
      </c>
      <c r="P94" s="62">
        <v>374.89672878699997</v>
      </c>
      <c r="Q94" s="62">
        <v>127.303986628</v>
      </c>
      <c r="R94" s="62">
        <v>8041.3442465360004</v>
      </c>
      <c r="S94" s="63">
        <v>315.69846596500003</v>
      </c>
      <c r="T94" s="64">
        <v>2702.4421360249999</v>
      </c>
      <c r="U94" s="53">
        <v>46226.639327152661</v>
      </c>
      <c r="V94" s="53">
        <v>291.32502607633336</v>
      </c>
      <c r="W94" s="53">
        <v>9035.3630026036662</v>
      </c>
      <c r="X94" s="123">
        <v>1554.5638711720001</v>
      </c>
      <c r="Y94" s="123">
        <v>1876.5748075163335</v>
      </c>
      <c r="Z94" s="123">
        <v>714.12375392733338</v>
      </c>
      <c r="AA94" s="123">
        <v>767.18566480099992</v>
      </c>
      <c r="AB94" s="123">
        <v>4122.9149051869999</v>
      </c>
      <c r="AC94" s="53">
        <v>12384.095930663001</v>
      </c>
      <c r="AD94" s="53">
        <v>21823.349443369003</v>
      </c>
      <c r="AE94" s="123">
        <v>4778.068262118667</v>
      </c>
      <c r="AF94" s="123">
        <v>7228.6001644823336</v>
      </c>
      <c r="AG94" s="123">
        <v>502.19459768533335</v>
      </c>
      <c r="AH94" s="123">
        <v>354.97986366033336</v>
      </c>
      <c r="AI94" s="123">
        <v>377.39641989500001</v>
      </c>
      <c r="AJ94" s="123">
        <v>160.08866406499999</v>
      </c>
      <c r="AK94" s="123">
        <v>8068.134779119001</v>
      </c>
      <c r="AL94" s="123">
        <v>353.88669234333332</v>
      </c>
      <c r="AM94" s="123">
        <v>2692.5059244406671</v>
      </c>
      <c r="AN94" s="54">
        <v>282567.56298824807</v>
      </c>
      <c r="AO94" s="54">
        <v>1377.8051636570001</v>
      </c>
      <c r="AP94" s="54">
        <v>55202.798958878993</v>
      </c>
      <c r="AQ94" s="124">
        <v>15352.451954406999</v>
      </c>
      <c r="AR94" s="124">
        <v>19184.033484674997</v>
      </c>
      <c r="AS94" s="124">
        <v>2056.2998336129999</v>
      </c>
      <c r="AT94" s="124">
        <v>1068.5476311330001</v>
      </c>
      <c r="AU94" s="124">
        <v>17541.466055051002</v>
      </c>
      <c r="AV94" s="54">
        <v>47587.754825085998</v>
      </c>
      <c r="AW94" s="54">
        <v>136691.89689115103</v>
      </c>
      <c r="AX94" s="124">
        <v>43483.134363880003</v>
      </c>
      <c r="AY94" s="124">
        <v>50413.889701859</v>
      </c>
      <c r="AZ94" s="124">
        <v>11435.568331533999</v>
      </c>
      <c r="BA94" s="124">
        <v>1335.876621374</v>
      </c>
      <c r="BB94" s="124">
        <v>1393.6198879169999</v>
      </c>
      <c r="BC94" s="124">
        <v>1235.2410687670001</v>
      </c>
      <c r="BD94" s="124">
        <v>24107.304334916</v>
      </c>
      <c r="BE94" s="124">
        <v>3287.2625809040001</v>
      </c>
      <c r="BF94" s="124">
        <v>41707.307149474997</v>
      </c>
    </row>
    <row r="95" spans="1:58" s="108" customFormat="1" x14ac:dyDescent="0.25">
      <c r="A95" s="100" t="s">
        <v>221</v>
      </c>
      <c r="B95" s="101">
        <v>48291.871733071996</v>
      </c>
      <c r="C95" s="102">
        <v>221.326445044</v>
      </c>
      <c r="D95" s="102">
        <v>9696.215072990999</v>
      </c>
      <c r="E95" s="103">
        <v>1576.694504028</v>
      </c>
      <c r="F95" s="104">
        <v>1814.1194496649998</v>
      </c>
      <c r="G95" s="104">
        <v>742.43457290799995</v>
      </c>
      <c r="H95" s="104">
        <v>847.76002178700003</v>
      </c>
      <c r="I95" s="105">
        <v>4715.2065246029997</v>
      </c>
      <c r="J95" s="102">
        <v>12889.100361737999</v>
      </c>
      <c r="K95" s="102">
        <v>22764.994808419</v>
      </c>
      <c r="L95" s="103">
        <v>4793.2243999140001</v>
      </c>
      <c r="M95" s="104">
        <v>7820.0911649549998</v>
      </c>
      <c r="N95" s="104">
        <v>466.29755784600002</v>
      </c>
      <c r="O95" s="104">
        <v>388.86708118899998</v>
      </c>
      <c r="P95" s="104">
        <v>357.60363896600001</v>
      </c>
      <c r="Q95" s="104">
        <v>135.000607078</v>
      </c>
      <c r="R95" s="104">
        <v>8510.9944040219998</v>
      </c>
      <c r="S95" s="105">
        <v>292.91595444900003</v>
      </c>
      <c r="T95" s="106">
        <v>2720.2350448799998</v>
      </c>
      <c r="U95" s="102">
        <v>48192.133674609002</v>
      </c>
      <c r="V95" s="102">
        <v>230.63950744100001</v>
      </c>
      <c r="W95" s="102">
        <v>9671.3140830823322</v>
      </c>
      <c r="X95" s="122">
        <v>1547.140260032</v>
      </c>
      <c r="Y95" s="122">
        <v>1926.8094786106667</v>
      </c>
      <c r="Z95" s="122">
        <v>739.12487193666675</v>
      </c>
      <c r="AA95" s="122">
        <v>856.69285245799995</v>
      </c>
      <c r="AB95" s="122">
        <v>4601.5466200449991</v>
      </c>
      <c r="AC95" s="102">
        <v>12701.544041855666</v>
      </c>
      <c r="AD95" s="102">
        <v>22628.453763982332</v>
      </c>
      <c r="AE95" s="122">
        <v>4631.2932415406658</v>
      </c>
      <c r="AF95" s="122">
        <v>7764.0378653240004</v>
      </c>
      <c r="AG95" s="122">
        <v>492.50296926500005</v>
      </c>
      <c r="AH95" s="122">
        <v>390.06335870033331</v>
      </c>
      <c r="AI95" s="122">
        <v>378.63671453899997</v>
      </c>
      <c r="AJ95" s="122">
        <v>133.43795429266666</v>
      </c>
      <c r="AK95" s="122">
        <v>8522.8641861336655</v>
      </c>
      <c r="AL95" s="122">
        <v>315.61747418699997</v>
      </c>
      <c r="AM95" s="122">
        <v>2960.1822782476665</v>
      </c>
      <c r="AN95" s="102">
        <v>294867.75354994496</v>
      </c>
      <c r="AO95" s="102">
        <v>1071.769917763</v>
      </c>
      <c r="AP95" s="102">
        <v>57643.306446472008</v>
      </c>
      <c r="AQ95" s="122">
        <v>15462.850714872999</v>
      </c>
      <c r="AR95" s="122">
        <v>20000.58257079</v>
      </c>
      <c r="AS95" s="122">
        <v>2154.106201733</v>
      </c>
      <c r="AT95" s="122">
        <v>1106.1643043629999</v>
      </c>
      <c r="AU95" s="122">
        <v>18919.602654712999</v>
      </c>
      <c r="AV95" s="102">
        <v>50786.603119116</v>
      </c>
      <c r="AW95" s="102">
        <v>138498.36611370597</v>
      </c>
      <c r="AX95" s="122">
        <v>40937.427220689999</v>
      </c>
      <c r="AY95" s="122">
        <v>56373.927951295998</v>
      </c>
      <c r="AZ95" s="122">
        <v>5941.9899610389994</v>
      </c>
      <c r="BA95" s="122">
        <v>1251.5170783620001</v>
      </c>
      <c r="BB95" s="122">
        <v>1097.859525375</v>
      </c>
      <c r="BC95" s="122">
        <v>904.84533118799993</v>
      </c>
      <c r="BD95" s="122">
        <v>29284.931953551997</v>
      </c>
      <c r="BE95" s="122">
        <v>2705.8670922040001</v>
      </c>
      <c r="BF95" s="122">
        <v>46867.707952887999</v>
      </c>
    </row>
    <row r="96" spans="1:58" x14ac:dyDescent="0.25">
      <c r="A96" s="37" t="s">
        <v>222</v>
      </c>
      <c r="B96" s="60">
        <v>49822.458428899001</v>
      </c>
      <c r="C96" s="76">
        <v>312.21219027199999</v>
      </c>
      <c r="D96" s="76">
        <v>10341.263481370001</v>
      </c>
      <c r="E96" s="61">
        <v>1647.4166621049999</v>
      </c>
      <c r="F96" s="62">
        <v>1964.383612956</v>
      </c>
      <c r="G96" s="62">
        <v>815.35095555099997</v>
      </c>
      <c r="H96" s="62">
        <v>881.99755799800005</v>
      </c>
      <c r="I96" s="63">
        <v>5032.1146927600003</v>
      </c>
      <c r="J96" s="76">
        <v>13503.370725158</v>
      </c>
      <c r="K96" s="76">
        <v>22808.104964181999</v>
      </c>
      <c r="L96" s="61">
        <v>4808.9897038030003</v>
      </c>
      <c r="M96" s="62">
        <v>7511.6283298939998</v>
      </c>
      <c r="N96" s="62">
        <v>526.92765786899997</v>
      </c>
      <c r="O96" s="62">
        <v>364.19909853199999</v>
      </c>
      <c r="P96" s="62">
        <v>386.89756531900002</v>
      </c>
      <c r="Q96" s="62">
        <v>147.25807611799999</v>
      </c>
      <c r="R96" s="62">
        <v>8757.7912519969996</v>
      </c>
      <c r="S96" s="63">
        <v>304.41328064999999</v>
      </c>
      <c r="T96" s="64">
        <v>2857.5070679169999</v>
      </c>
      <c r="U96" s="53">
        <v>49973.111149709664</v>
      </c>
      <c r="V96" s="53">
        <v>252.86965166933336</v>
      </c>
      <c r="W96" s="53">
        <v>10255.691881618333</v>
      </c>
      <c r="X96" s="123">
        <v>1610.4997090266668</v>
      </c>
      <c r="Y96" s="123">
        <v>2014.6080942076667</v>
      </c>
      <c r="Z96" s="123">
        <v>764.41410522600006</v>
      </c>
      <c r="AA96" s="123">
        <v>860.38773845499998</v>
      </c>
      <c r="AB96" s="123">
        <v>5005.7822347030005</v>
      </c>
      <c r="AC96" s="53">
        <v>13435.787972266668</v>
      </c>
      <c r="AD96" s="53">
        <v>23097.861479212668</v>
      </c>
      <c r="AE96" s="123">
        <v>4860.2068698546673</v>
      </c>
      <c r="AF96" s="123">
        <v>7661.5711351476666</v>
      </c>
      <c r="AG96" s="123">
        <v>622.01805666533335</v>
      </c>
      <c r="AH96" s="123">
        <v>377.00054703699999</v>
      </c>
      <c r="AI96" s="123">
        <v>387.26285746566668</v>
      </c>
      <c r="AJ96" s="123">
        <v>163.7299376236667</v>
      </c>
      <c r="AK96" s="123">
        <v>8731.8846803420001</v>
      </c>
      <c r="AL96" s="123">
        <v>294.18739507666669</v>
      </c>
      <c r="AM96" s="123">
        <v>2930.9001649426668</v>
      </c>
      <c r="AN96" s="54">
        <v>305332.11464132904</v>
      </c>
      <c r="AO96" s="54">
        <v>1315.548664765</v>
      </c>
      <c r="AP96" s="54">
        <v>60832.719615782</v>
      </c>
      <c r="AQ96" s="124">
        <v>15929.527939725001</v>
      </c>
      <c r="AR96" s="124">
        <v>21144.639011769999</v>
      </c>
      <c r="AS96" s="124">
        <v>2391.2228250869998</v>
      </c>
      <c r="AT96" s="124">
        <v>1413.134802325</v>
      </c>
      <c r="AU96" s="124">
        <v>19954.195036875</v>
      </c>
      <c r="AV96" s="54">
        <v>53008.045570764007</v>
      </c>
      <c r="AW96" s="54">
        <v>142039.90126085503</v>
      </c>
      <c r="AX96" s="124">
        <v>43078.950700699002</v>
      </c>
      <c r="AY96" s="124">
        <v>55604.379312158009</v>
      </c>
      <c r="AZ96" s="124">
        <v>7038.7384919529995</v>
      </c>
      <c r="BA96" s="124">
        <v>1244.1108701210001</v>
      </c>
      <c r="BB96" s="124">
        <v>1177.5369686490001</v>
      </c>
      <c r="BC96" s="124">
        <v>901.89442569800008</v>
      </c>
      <c r="BD96" s="124">
        <v>30435.384314319999</v>
      </c>
      <c r="BE96" s="124">
        <v>2558.9061772569999</v>
      </c>
      <c r="BF96" s="124">
        <v>48135.899529162998</v>
      </c>
    </row>
    <row r="97" spans="1:58" x14ac:dyDescent="0.25">
      <c r="A97" s="37" t="s">
        <v>223</v>
      </c>
      <c r="B97" s="60">
        <v>52879.101695288991</v>
      </c>
      <c r="C97" s="76">
        <v>304.42534267299999</v>
      </c>
      <c r="D97" s="76">
        <v>10706.972826825</v>
      </c>
      <c r="E97" s="61">
        <v>1781.3666859299999</v>
      </c>
      <c r="F97" s="62">
        <v>1951.8861981710002</v>
      </c>
      <c r="G97" s="62">
        <v>822.95071346400005</v>
      </c>
      <c r="H97" s="62">
        <v>838.77660607099995</v>
      </c>
      <c r="I97" s="63">
        <v>5311.9926231890004</v>
      </c>
      <c r="J97" s="76">
        <v>13447.766149935</v>
      </c>
      <c r="K97" s="76">
        <v>25582.942648785996</v>
      </c>
      <c r="L97" s="61">
        <v>5185.2196563030002</v>
      </c>
      <c r="M97" s="62">
        <v>7701.7181113099996</v>
      </c>
      <c r="N97" s="62">
        <v>596.49312807700005</v>
      </c>
      <c r="O97" s="62">
        <v>328.083575408</v>
      </c>
      <c r="P97" s="62">
        <v>417.64592187900001</v>
      </c>
      <c r="Q97" s="62">
        <v>166.86885433399999</v>
      </c>
      <c r="R97" s="62">
        <v>10735.669914607</v>
      </c>
      <c r="S97" s="63">
        <v>451.24348686799999</v>
      </c>
      <c r="T97" s="64">
        <v>2836.99472707</v>
      </c>
      <c r="U97" s="53">
        <v>51906.94369180833</v>
      </c>
      <c r="V97" s="53">
        <v>299.12339051599997</v>
      </c>
      <c r="W97" s="53">
        <v>10691.257065915999</v>
      </c>
      <c r="X97" s="123">
        <v>1740.5231163216667</v>
      </c>
      <c r="Y97" s="123">
        <v>2060.4048489803331</v>
      </c>
      <c r="Z97" s="123">
        <v>829.10520205433329</v>
      </c>
      <c r="AA97" s="123">
        <v>850.06529520266668</v>
      </c>
      <c r="AB97" s="123">
        <v>5211.1586033569993</v>
      </c>
      <c r="AC97" s="53">
        <v>13289.857889354333</v>
      </c>
      <c r="AD97" s="53">
        <v>24629.929516505334</v>
      </c>
      <c r="AE97" s="123">
        <v>5238.9849596723334</v>
      </c>
      <c r="AF97" s="123">
        <v>7879.3620897723331</v>
      </c>
      <c r="AG97" s="123">
        <v>532.72147153499998</v>
      </c>
      <c r="AH97" s="123">
        <v>350.95832786800003</v>
      </c>
      <c r="AI97" s="123">
        <v>408.27732089366668</v>
      </c>
      <c r="AJ97" s="123">
        <v>154.63902703966664</v>
      </c>
      <c r="AK97" s="123">
        <v>9685.4586342829989</v>
      </c>
      <c r="AL97" s="123">
        <v>379.5276854413334</v>
      </c>
      <c r="AM97" s="123">
        <v>2996.7758295166664</v>
      </c>
      <c r="AN97" s="54">
        <v>317080.42949947499</v>
      </c>
      <c r="AO97" s="54">
        <v>1572.6954730589998</v>
      </c>
      <c r="AP97" s="54">
        <v>61746.020346147008</v>
      </c>
      <c r="AQ97" s="124">
        <v>16748.337966962001</v>
      </c>
      <c r="AR97" s="124">
        <v>20673.163051512001</v>
      </c>
      <c r="AS97" s="124">
        <v>2626.3899139380001</v>
      </c>
      <c r="AT97" s="124">
        <v>1254.301491082</v>
      </c>
      <c r="AU97" s="124">
        <v>20443.827922652999</v>
      </c>
      <c r="AV97" s="54">
        <v>52220.705091743002</v>
      </c>
      <c r="AW97" s="54">
        <v>154209.674512753</v>
      </c>
      <c r="AX97" s="124">
        <v>46792.765838836</v>
      </c>
      <c r="AY97" s="124">
        <v>55664.218320414999</v>
      </c>
      <c r="AZ97" s="124">
        <v>7626.766335796</v>
      </c>
      <c r="BA97" s="124">
        <v>962.72078745300007</v>
      </c>
      <c r="BB97" s="124">
        <v>1355.098350428</v>
      </c>
      <c r="BC97" s="124">
        <v>923.79780467399996</v>
      </c>
      <c r="BD97" s="124">
        <v>37027.583821729997</v>
      </c>
      <c r="BE97" s="124">
        <v>3856.7232534209998</v>
      </c>
      <c r="BF97" s="124">
        <v>47331.334075773004</v>
      </c>
    </row>
    <row r="98" spans="1:58" x14ac:dyDescent="0.25">
      <c r="A98" s="37" t="s">
        <v>224</v>
      </c>
      <c r="B98" s="60">
        <v>52997.371246181006</v>
      </c>
      <c r="C98" s="76">
        <v>326.832516811</v>
      </c>
      <c r="D98" s="76">
        <v>10490.052832547</v>
      </c>
      <c r="E98" s="61">
        <v>1721.6754130469999</v>
      </c>
      <c r="F98" s="62">
        <v>1969.53158016</v>
      </c>
      <c r="G98" s="62">
        <v>835.35954454700004</v>
      </c>
      <c r="H98" s="62">
        <v>783.11514671099997</v>
      </c>
      <c r="I98" s="63">
        <v>5180.3711480820002</v>
      </c>
      <c r="J98" s="76">
        <v>13327.317552294</v>
      </c>
      <c r="K98" s="76">
        <v>25716.222899141001</v>
      </c>
      <c r="L98" s="61">
        <v>5738.2398390600001</v>
      </c>
      <c r="M98" s="62">
        <v>7888.6066412709997</v>
      </c>
      <c r="N98" s="62">
        <v>941.82066025999995</v>
      </c>
      <c r="O98" s="62">
        <v>379.12510307899998</v>
      </c>
      <c r="P98" s="62">
        <v>368.86896185699999</v>
      </c>
      <c r="Q98" s="62">
        <v>151.141888091</v>
      </c>
      <c r="R98" s="62">
        <v>9799.6854674549995</v>
      </c>
      <c r="S98" s="63">
        <v>448.734338068</v>
      </c>
      <c r="T98" s="64">
        <v>3136.9454453879998</v>
      </c>
      <c r="U98" s="53">
        <v>52855.370070138008</v>
      </c>
      <c r="V98" s="53">
        <v>305.92390176866667</v>
      </c>
      <c r="W98" s="53">
        <v>10610.390613870333</v>
      </c>
      <c r="X98" s="123">
        <v>1782.2529385790001</v>
      </c>
      <c r="Y98" s="123">
        <v>2063.8888649510004</v>
      </c>
      <c r="Z98" s="123">
        <v>815.74297884033331</v>
      </c>
      <c r="AA98" s="123">
        <v>782.50499556099987</v>
      </c>
      <c r="AB98" s="123">
        <v>5166.0008359389994</v>
      </c>
      <c r="AC98" s="53">
        <v>12844.550887554666</v>
      </c>
      <c r="AD98" s="53">
        <v>25996.067052337337</v>
      </c>
      <c r="AE98" s="123">
        <v>5785.9665793839995</v>
      </c>
      <c r="AF98" s="123">
        <v>7784.9669186473329</v>
      </c>
      <c r="AG98" s="123">
        <v>1017.2480540546667</v>
      </c>
      <c r="AH98" s="123">
        <v>366.24361937066669</v>
      </c>
      <c r="AI98" s="123">
        <v>405.62028387033337</v>
      </c>
      <c r="AJ98" s="123">
        <v>160.21956692433335</v>
      </c>
      <c r="AK98" s="123">
        <v>9969.7001745113339</v>
      </c>
      <c r="AL98" s="123">
        <v>506.10185557466667</v>
      </c>
      <c r="AM98" s="123">
        <v>3098.4376146070003</v>
      </c>
      <c r="AN98" s="54">
        <v>335998.01149758301</v>
      </c>
      <c r="AO98" s="54">
        <v>1582.101786445</v>
      </c>
      <c r="AP98" s="54">
        <v>60416.182059480001</v>
      </c>
      <c r="AQ98" s="124">
        <v>16904.415425347001</v>
      </c>
      <c r="AR98" s="124">
        <v>20017.220049442003</v>
      </c>
      <c r="AS98" s="124">
        <v>2500.9249165450001</v>
      </c>
      <c r="AT98" s="124">
        <v>1090.9281696080002</v>
      </c>
      <c r="AU98" s="124">
        <v>19902.693498537999</v>
      </c>
      <c r="AV98" s="54">
        <v>49613.465953060004</v>
      </c>
      <c r="AW98" s="54">
        <v>174446.39357433497</v>
      </c>
      <c r="AX98" s="124">
        <v>52106.914874440001</v>
      </c>
      <c r="AY98" s="124">
        <v>54162.780655003997</v>
      </c>
      <c r="AZ98" s="124">
        <v>22447.903272386</v>
      </c>
      <c r="BA98" s="124">
        <v>1096.90643314</v>
      </c>
      <c r="BB98" s="124">
        <v>1485.5968370170001</v>
      </c>
      <c r="BC98" s="124">
        <v>1012.3579846309999</v>
      </c>
      <c r="BD98" s="124">
        <v>36638.801684822</v>
      </c>
      <c r="BE98" s="124">
        <v>5495.1318328950001</v>
      </c>
      <c r="BF98" s="124">
        <v>49939.868124262997</v>
      </c>
    </row>
    <row r="99" spans="1:58" s="108" customFormat="1" x14ac:dyDescent="0.25">
      <c r="A99" s="100" t="s">
        <v>225</v>
      </c>
      <c r="B99" s="101">
        <v>53496.953225630001</v>
      </c>
      <c r="C99" s="102">
        <v>292.91487847899998</v>
      </c>
      <c r="D99" s="102">
        <v>10985.433290056</v>
      </c>
      <c r="E99" s="103">
        <v>1772.2535049959999</v>
      </c>
      <c r="F99" s="104">
        <v>2065.1231876410002</v>
      </c>
      <c r="G99" s="104">
        <v>912.96954685100002</v>
      </c>
      <c r="H99" s="104">
        <v>818.30098378900004</v>
      </c>
      <c r="I99" s="105">
        <v>5416.7860667790001</v>
      </c>
      <c r="J99" s="102">
        <v>13423.697663036</v>
      </c>
      <c r="K99" s="102">
        <v>25596.907769144003</v>
      </c>
      <c r="L99" s="103">
        <v>5656.4380805190003</v>
      </c>
      <c r="M99" s="104">
        <v>7807.469837779</v>
      </c>
      <c r="N99" s="104">
        <v>959.59116771499998</v>
      </c>
      <c r="O99" s="104">
        <v>337.83466409499999</v>
      </c>
      <c r="P99" s="104">
        <v>356.25721487099997</v>
      </c>
      <c r="Q99" s="104">
        <v>149.695844424</v>
      </c>
      <c r="R99" s="104">
        <v>9895.3315193760009</v>
      </c>
      <c r="S99" s="105">
        <v>434.28944036500002</v>
      </c>
      <c r="T99" s="106">
        <v>3197.9996249149999</v>
      </c>
      <c r="U99" s="102">
        <v>54619.788061925006</v>
      </c>
      <c r="V99" s="102">
        <v>295.10131408699999</v>
      </c>
      <c r="W99" s="102">
        <v>11006.149953079001</v>
      </c>
      <c r="X99" s="122">
        <v>1841.7362261556666</v>
      </c>
      <c r="Y99" s="122">
        <v>2123.7822005859998</v>
      </c>
      <c r="Z99" s="122">
        <v>891.19744925666657</v>
      </c>
      <c r="AA99" s="122">
        <v>803.31932762533324</v>
      </c>
      <c r="AB99" s="122">
        <v>5346.1147494553334</v>
      </c>
      <c r="AC99" s="102">
        <v>13300.457272463</v>
      </c>
      <c r="AD99" s="102">
        <v>26711.088306690668</v>
      </c>
      <c r="AE99" s="122">
        <v>5938.5962944406665</v>
      </c>
      <c r="AF99" s="122">
        <v>8036.7663770493336</v>
      </c>
      <c r="AG99" s="122">
        <v>1175.637942606</v>
      </c>
      <c r="AH99" s="122">
        <v>367.45885402599998</v>
      </c>
      <c r="AI99" s="122">
        <v>372.76116777700003</v>
      </c>
      <c r="AJ99" s="122">
        <v>156.84811323933332</v>
      </c>
      <c r="AK99" s="122">
        <v>10181.373355036334</v>
      </c>
      <c r="AL99" s="122">
        <v>481.64620251600007</v>
      </c>
      <c r="AM99" s="122">
        <v>3306.9912156053329</v>
      </c>
      <c r="AN99" s="102">
        <v>348834.86057487701</v>
      </c>
      <c r="AO99" s="102">
        <v>1620.3354728929999</v>
      </c>
      <c r="AP99" s="102">
        <v>62468.600929480002</v>
      </c>
      <c r="AQ99" s="122">
        <v>17687.582511589</v>
      </c>
      <c r="AR99" s="122">
        <v>20797.001306657003</v>
      </c>
      <c r="AS99" s="122">
        <v>3052.6470372069998</v>
      </c>
      <c r="AT99" s="122">
        <v>1127.2718271620001</v>
      </c>
      <c r="AU99" s="122">
        <v>19804.098246865</v>
      </c>
      <c r="AV99" s="102">
        <v>49951.926095489995</v>
      </c>
      <c r="AW99" s="102">
        <v>182677.03360426301</v>
      </c>
      <c r="AX99" s="122">
        <v>55200.604588000002</v>
      </c>
      <c r="AY99" s="122">
        <v>54558.244309802998</v>
      </c>
      <c r="AZ99" s="122">
        <v>23826.707192573002</v>
      </c>
      <c r="BA99" s="122">
        <v>1215.1641206080001</v>
      </c>
      <c r="BB99" s="122">
        <v>1039.4767718160001</v>
      </c>
      <c r="BC99" s="122">
        <v>1050.7289146789999</v>
      </c>
      <c r="BD99" s="122">
        <v>39680.123545246999</v>
      </c>
      <c r="BE99" s="122">
        <v>6105.9841615369996</v>
      </c>
      <c r="BF99" s="122">
        <v>52116.964472751002</v>
      </c>
    </row>
    <row r="100" spans="1:58" x14ac:dyDescent="0.25">
      <c r="A100" s="37" t="s">
        <v>226</v>
      </c>
      <c r="B100" s="60">
        <v>52925.179174231998</v>
      </c>
      <c r="C100" s="76">
        <v>293.99779385400001</v>
      </c>
      <c r="D100" s="76">
        <v>10494.543204584999</v>
      </c>
      <c r="E100" s="61">
        <v>1730.19564251</v>
      </c>
      <c r="F100" s="62">
        <v>2006.1694304489999</v>
      </c>
      <c r="G100" s="62">
        <v>879.29417298299995</v>
      </c>
      <c r="H100" s="62">
        <v>753.27856168200003</v>
      </c>
      <c r="I100" s="63">
        <v>5125.6053969610002</v>
      </c>
      <c r="J100" s="76">
        <v>12651.293629495</v>
      </c>
      <c r="K100" s="76">
        <v>26000.37522785</v>
      </c>
      <c r="L100" s="61">
        <v>5626.9181380119999</v>
      </c>
      <c r="M100" s="62">
        <v>7899.8842862040001</v>
      </c>
      <c r="N100" s="62">
        <v>1103.819814424</v>
      </c>
      <c r="O100" s="62">
        <v>354.12938202399999</v>
      </c>
      <c r="P100" s="62">
        <v>371.05830661300001</v>
      </c>
      <c r="Q100" s="62">
        <v>150.54109724</v>
      </c>
      <c r="R100" s="62">
        <v>10059.232823083001</v>
      </c>
      <c r="S100" s="63">
        <v>434.79138024999997</v>
      </c>
      <c r="T100" s="64">
        <v>3484.9693184480002</v>
      </c>
      <c r="U100" s="53">
        <v>55409.731577530998</v>
      </c>
      <c r="V100" s="53">
        <v>276.30997801999996</v>
      </c>
      <c r="W100" s="53">
        <v>10969.569519720002</v>
      </c>
      <c r="X100" s="123">
        <v>1836.3520647266666</v>
      </c>
      <c r="Y100" s="123">
        <v>2191.8517413490003</v>
      </c>
      <c r="Z100" s="123">
        <v>931.79483058466667</v>
      </c>
      <c r="AA100" s="123">
        <v>767.89518524200003</v>
      </c>
      <c r="AB100" s="123">
        <v>5241.6756978176663</v>
      </c>
      <c r="AC100" s="53">
        <v>13177.619583105667</v>
      </c>
      <c r="AD100" s="53">
        <v>27372.524425373336</v>
      </c>
      <c r="AE100" s="123">
        <v>6094.3110094666663</v>
      </c>
      <c r="AF100" s="123">
        <v>8325.159188091</v>
      </c>
      <c r="AG100" s="123">
        <v>1173.9605819606666</v>
      </c>
      <c r="AH100" s="123">
        <v>348.66959882266673</v>
      </c>
      <c r="AI100" s="123">
        <v>382.36182348266669</v>
      </c>
      <c r="AJ100" s="123">
        <v>165.64534685733335</v>
      </c>
      <c r="AK100" s="123">
        <v>10427.498273339668</v>
      </c>
      <c r="AL100" s="123">
        <v>454.91860335266665</v>
      </c>
      <c r="AM100" s="123">
        <v>3613.7080713119999</v>
      </c>
      <c r="AN100" s="54">
        <v>353717.86737535405</v>
      </c>
      <c r="AO100" s="54">
        <v>1601.57206634</v>
      </c>
      <c r="AP100" s="54">
        <v>62822.584266999002</v>
      </c>
      <c r="AQ100" s="124">
        <v>17585.970860677</v>
      </c>
      <c r="AR100" s="124">
        <v>21049.109757840997</v>
      </c>
      <c r="AS100" s="124">
        <v>2915.078853514</v>
      </c>
      <c r="AT100" s="124">
        <v>1253.307570661</v>
      </c>
      <c r="AU100" s="124">
        <v>20019.117224305999</v>
      </c>
      <c r="AV100" s="54">
        <v>49954.983008900002</v>
      </c>
      <c r="AW100" s="54">
        <v>183006.91081173701</v>
      </c>
      <c r="AX100" s="124">
        <v>56779.468774316003</v>
      </c>
      <c r="AY100" s="124">
        <v>56772.440211656998</v>
      </c>
      <c r="AZ100" s="124">
        <v>22486.490845722998</v>
      </c>
      <c r="BA100" s="124">
        <v>1191.5102543620001</v>
      </c>
      <c r="BB100" s="124">
        <v>944.890940344</v>
      </c>
      <c r="BC100" s="124">
        <v>1177.186562801</v>
      </c>
      <c r="BD100" s="124">
        <v>37929.846074606001</v>
      </c>
      <c r="BE100" s="124">
        <v>5725.0771479279992</v>
      </c>
      <c r="BF100" s="124">
        <v>56331.817221378005</v>
      </c>
    </row>
    <row r="101" spans="1:58" x14ac:dyDescent="0.25">
      <c r="A101" s="37" t="s">
        <v>227</v>
      </c>
      <c r="B101" s="60">
        <v>53078.305002481997</v>
      </c>
      <c r="C101" s="76">
        <v>309.90440262700002</v>
      </c>
      <c r="D101" s="76">
        <v>10127.167655637</v>
      </c>
      <c r="E101" s="61">
        <v>1695.94937295</v>
      </c>
      <c r="F101" s="62">
        <v>1964.684387881</v>
      </c>
      <c r="G101" s="62">
        <v>861.44128536000005</v>
      </c>
      <c r="H101" s="62">
        <v>811.61153638899998</v>
      </c>
      <c r="I101" s="63">
        <v>4793.4810730569998</v>
      </c>
      <c r="J101" s="76">
        <v>12645.83089558</v>
      </c>
      <c r="K101" s="76">
        <v>26604.625683984999</v>
      </c>
      <c r="L101" s="61">
        <v>5816.3760839389997</v>
      </c>
      <c r="M101" s="62">
        <v>7886.5337902339998</v>
      </c>
      <c r="N101" s="62">
        <v>1226.1486373590001</v>
      </c>
      <c r="O101" s="62">
        <v>396.87338111899999</v>
      </c>
      <c r="P101" s="62">
        <v>383.53866952499999</v>
      </c>
      <c r="Q101" s="62">
        <v>151.89129917899999</v>
      </c>
      <c r="R101" s="62">
        <v>10193.413149212</v>
      </c>
      <c r="S101" s="63">
        <v>549.85067341800004</v>
      </c>
      <c r="T101" s="64">
        <v>3390.7763646530002</v>
      </c>
      <c r="U101" s="53">
        <v>53874.085328439665</v>
      </c>
      <c r="V101" s="53">
        <v>324.67492352566666</v>
      </c>
      <c r="W101" s="53">
        <v>10442.267009654666</v>
      </c>
      <c r="X101" s="123">
        <v>1760.5889573029999</v>
      </c>
      <c r="Y101" s="123">
        <v>2111.3578982523336</v>
      </c>
      <c r="Z101" s="123">
        <v>873.67256152500011</v>
      </c>
      <c r="AA101" s="123">
        <v>783.74407628166671</v>
      </c>
      <c r="AB101" s="123">
        <v>4912.9035162926675</v>
      </c>
      <c r="AC101" s="53">
        <v>12337.358179520001</v>
      </c>
      <c r="AD101" s="53">
        <v>27263.819974062335</v>
      </c>
      <c r="AE101" s="123">
        <v>5981.7793524236668</v>
      </c>
      <c r="AF101" s="123">
        <v>7962.303221481</v>
      </c>
      <c r="AG101" s="123">
        <v>1410.9731659849997</v>
      </c>
      <c r="AH101" s="123">
        <v>366.35666667566665</v>
      </c>
      <c r="AI101" s="123">
        <v>390.30202802266666</v>
      </c>
      <c r="AJ101" s="123">
        <v>220.68587764966665</v>
      </c>
      <c r="AK101" s="123">
        <v>10401.540907905333</v>
      </c>
      <c r="AL101" s="123">
        <v>529.87875391933323</v>
      </c>
      <c r="AM101" s="123">
        <v>3505.965241677</v>
      </c>
      <c r="AN101" s="54">
        <v>355109.56692401401</v>
      </c>
      <c r="AO101" s="54">
        <v>1854.1701767760001</v>
      </c>
      <c r="AP101" s="54">
        <v>58691.012848933999</v>
      </c>
      <c r="AQ101" s="124">
        <v>17014.617436738998</v>
      </c>
      <c r="AR101" s="124">
        <v>19845.862983471001</v>
      </c>
      <c r="AS101" s="124">
        <v>2553.0475512749999</v>
      </c>
      <c r="AT101" s="124">
        <v>947.78127303600002</v>
      </c>
      <c r="AU101" s="124">
        <v>18329.703604413</v>
      </c>
      <c r="AV101" s="54">
        <v>46601.05272698</v>
      </c>
      <c r="AW101" s="54">
        <v>190550.610765933</v>
      </c>
      <c r="AX101" s="124">
        <v>56317.259178164997</v>
      </c>
      <c r="AY101" s="124">
        <v>55730.644044697998</v>
      </c>
      <c r="AZ101" s="124">
        <v>31794.798447826004</v>
      </c>
      <c r="BA101" s="124">
        <v>1224.1423934300001</v>
      </c>
      <c r="BB101" s="124">
        <v>1005.3952727469999</v>
      </c>
      <c r="BC101" s="124">
        <v>1765.1773343559998</v>
      </c>
      <c r="BD101" s="124">
        <v>35396.874019734998</v>
      </c>
      <c r="BE101" s="124">
        <v>7316.3200749759999</v>
      </c>
      <c r="BF101" s="124">
        <v>57412.720405391003</v>
      </c>
    </row>
    <row r="102" spans="1:58" x14ac:dyDescent="0.25">
      <c r="A102" s="37" t="s">
        <v>228</v>
      </c>
      <c r="B102" s="60">
        <v>53316.372215452</v>
      </c>
      <c r="C102" s="76">
        <v>253.76521563700001</v>
      </c>
      <c r="D102" s="76">
        <v>10075.522527879999</v>
      </c>
      <c r="E102" s="61">
        <v>1742.201564963</v>
      </c>
      <c r="F102" s="62">
        <v>2036.6510220540001</v>
      </c>
      <c r="G102" s="62">
        <v>937.45734397299998</v>
      </c>
      <c r="H102" s="62">
        <v>828.42042927499995</v>
      </c>
      <c r="I102" s="63">
        <v>4530.7921676149999</v>
      </c>
      <c r="J102" s="76">
        <v>13359.954145191999</v>
      </c>
      <c r="K102" s="76">
        <v>26622.276777585001</v>
      </c>
      <c r="L102" s="61">
        <v>5793.6382133899997</v>
      </c>
      <c r="M102" s="62">
        <v>8039.482410353</v>
      </c>
      <c r="N102" s="62">
        <v>1195.228255646</v>
      </c>
      <c r="O102" s="62">
        <v>383.82369825500001</v>
      </c>
      <c r="P102" s="62">
        <v>365.30926506899999</v>
      </c>
      <c r="Q102" s="62">
        <v>135.63984723900001</v>
      </c>
      <c r="R102" s="62">
        <v>10283.176785755</v>
      </c>
      <c r="S102" s="63">
        <v>425.97830187800002</v>
      </c>
      <c r="T102" s="64">
        <v>3004.8535491580001</v>
      </c>
      <c r="U102" s="53">
        <v>53814.980007378668</v>
      </c>
      <c r="V102" s="53">
        <v>320.27794106600004</v>
      </c>
      <c r="W102" s="53">
        <v>10107.707888188001</v>
      </c>
      <c r="X102" s="123">
        <v>1693.8989789046666</v>
      </c>
      <c r="Y102" s="123">
        <v>2091.1461095753334</v>
      </c>
      <c r="Z102" s="123">
        <v>872.58567292966666</v>
      </c>
      <c r="AA102" s="123">
        <v>812.60100547466664</v>
      </c>
      <c r="AB102" s="123">
        <v>4637.4761213036663</v>
      </c>
      <c r="AC102" s="53">
        <v>12511.379723985667</v>
      </c>
      <c r="AD102" s="53">
        <v>27450.134621104331</v>
      </c>
      <c r="AE102" s="123">
        <v>5980.7452882210009</v>
      </c>
      <c r="AF102" s="123">
        <v>8196.0511801066659</v>
      </c>
      <c r="AG102" s="123">
        <v>1390.4595533940001</v>
      </c>
      <c r="AH102" s="123">
        <v>388.20377248066666</v>
      </c>
      <c r="AI102" s="123">
        <v>378.49546229566664</v>
      </c>
      <c r="AJ102" s="123">
        <v>139.09942386233334</v>
      </c>
      <c r="AK102" s="123">
        <v>10341.363580867668</v>
      </c>
      <c r="AL102" s="123">
        <v>635.7163598763334</v>
      </c>
      <c r="AM102" s="123">
        <v>3425.4798330346671</v>
      </c>
      <c r="AN102" s="54">
        <v>350303.05140145903</v>
      </c>
      <c r="AO102" s="54">
        <v>1535.6407165299997</v>
      </c>
      <c r="AP102" s="54">
        <v>56486.670791376004</v>
      </c>
      <c r="AQ102" s="124">
        <v>15378.145706888999</v>
      </c>
      <c r="AR102" s="124">
        <v>20006.563043640999</v>
      </c>
      <c r="AS102" s="124">
        <v>2544.987919788</v>
      </c>
      <c r="AT102" s="124">
        <v>987.74053843299998</v>
      </c>
      <c r="AU102" s="124">
        <v>17569.233582624998</v>
      </c>
      <c r="AV102" s="54">
        <v>46678.123621364</v>
      </c>
      <c r="AW102" s="54">
        <v>188664.56353874001</v>
      </c>
      <c r="AX102" s="124">
        <v>55816.394655878001</v>
      </c>
      <c r="AY102" s="124">
        <v>56466.591251293998</v>
      </c>
      <c r="AZ102" s="124">
        <v>31883.202058878996</v>
      </c>
      <c r="BA102" s="124">
        <v>1087.3204980999999</v>
      </c>
      <c r="BB102" s="124">
        <v>1260.054576691</v>
      </c>
      <c r="BC102" s="124">
        <v>1065.4144393840002</v>
      </c>
      <c r="BD102" s="124">
        <v>33225.574759267001</v>
      </c>
      <c r="BE102" s="124">
        <v>7860.0112992470004</v>
      </c>
      <c r="BF102" s="124">
        <v>56938.052733449003</v>
      </c>
    </row>
    <row r="103" spans="1:58" s="108" customFormat="1" x14ac:dyDescent="0.25">
      <c r="A103" s="100" t="s">
        <v>229</v>
      </c>
      <c r="B103" s="101">
        <v>52523.013167758007</v>
      </c>
      <c r="C103" s="102">
        <v>263.392673253</v>
      </c>
      <c r="D103" s="102">
        <v>9874.3659629980011</v>
      </c>
      <c r="E103" s="103">
        <v>1681.346242046</v>
      </c>
      <c r="F103" s="104">
        <v>2059.9081627270002</v>
      </c>
      <c r="G103" s="104">
        <v>860.21900111900004</v>
      </c>
      <c r="H103" s="104">
        <v>789.54754082099998</v>
      </c>
      <c r="I103" s="105">
        <v>4483.3450162850004</v>
      </c>
      <c r="J103" s="102">
        <v>13254.842001450999</v>
      </c>
      <c r="K103" s="102">
        <v>25865.942893914002</v>
      </c>
      <c r="L103" s="103">
        <v>5740.9648393710004</v>
      </c>
      <c r="M103" s="104">
        <v>7908.2979785489997</v>
      </c>
      <c r="N103" s="104">
        <v>1212.889808919</v>
      </c>
      <c r="O103" s="104">
        <v>414.16798967199998</v>
      </c>
      <c r="P103" s="104">
        <v>381.99393768099998</v>
      </c>
      <c r="Q103" s="104">
        <v>116.848391288</v>
      </c>
      <c r="R103" s="104">
        <v>9621.5922104830006</v>
      </c>
      <c r="S103" s="105">
        <v>469.18773795099997</v>
      </c>
      <c r="T103" s="106">
        <v>3264.4696361420001</v>
      </c>
      <c r="U103" s="102">
        <v>54031.237438966666</v>
      </c>
      <c r="V103" s="102">
        <v>267.93680611733333</v>
      </c>
      <c r="W103" s="102">
        <v>10037.141237777667</v>
      </c>
      <c r="X103" s="122">
        <v>1749.7148122709998</v>
      </c>
      <c r="Y103" s="122">
        <v>2172.0980316620003</v>
      </c>
      <c r="Z103" s="122">
        <v>874.46565393333333</v>
      </c>
      <c r="AA103" s="122">
        <v>771.30301324799996</v>
      </c>
      <c r="AB103" s="122">
        <v>4469.559726663334</v>
      </c>
      <c r="AC103" s="102">
        <v>13175.802054110667</v>
      </c>
      <c r="AD103" s="102">
        <v>27130.137831238993</v>
      </c>
      <c r="AE103" s="122">
        <v>6012.66430089</v>
      </c>
      <c r="AF103" s="122">
        <v>8232.360077989666</v>
      </c>
      <c r="AG103" s="122">
        <v>1364.4239628766666</v>
      </c>
      <c r="AH103" s="122">
        <v>415.25722663799996</v>
      </c>
      <c r="AI103" s="122">
        <v>379.28974951100002</v>
      </c>
      <c r="AJ103" s="122">
        <v>128.16637956599999</v>
      </c>
      <c r="AK103" s="122">
        <v>10082.656269583667</v>
      </c>
      <c r="AL103" s="122">
        <v>515.31986418400004</v>
      </c>
      <c r="AM103" s="122">
        <v>3420.2195097219997</v>
      </c>
      <c r="AN103" s="102">
        <v>351361.69030212204</v>
      </c>
      <c r="AO103" s="102">
        <v>1284.053761504</v>
      </c>
      <c r="AP103" s="102">
        <v>58140.619425243996</v>
      </c>
      <c r="AQ103" s="122">
        <v>16348.927802802</v>
      </c>
      <c r="AR103" s="122">
        <v>20206.709591354</v>
      </c>
      <c r="AS103" s="122">
        <v>2638.7360951609999</v>
      </c>
      <c r="AT103" s="122">
        <v>986.31482191099985</v>
      </c>
      <c r="AU103" s="122">
        <v>17959.931114015999</v>
      </c>
      <c r="AV103" s="102">
        <v>48700.351672310004</v>
      </c>
      <c r="AW103" s="102">
        <v>183597.262571317</v>
      </c>
      <c r="AX103" s="122">
        <v>54284.484215846009</v>
      </c>
      <c r="AY103" s="122">
        <v>55568.429213223004</v>
      </c>
      <c r="AZ103" s="122">
        <v>31007.091028823001</v>
      </c>
      <c r="BA103" s="122">
        <v>1226.2667840710001</v>
      </c>
      <c r="BB103" s="122">
        <v>971.19334621899998</v>
      </c>
      <c r="BC103" s="122">
        <v>930.54339512299998</v>
      </c>
      <c r="BD103" s="122">
        <v>32279.241950764001</v>
      </c>
      <c r="BE103" s="122">
        <v>7330.0126372479999</v>
      </c>
      <c r="BF103" s="122">
        <v>59639.402871746999</v>
      </c>
    </row>
    <row r="104" spans="1:58" x14ac:dyDescent="0.25">
      <c r="A104" s="37" t="s">
        <v>230</v>
      </c>
      <c r="B104" s="60">
        <v>51012.703124697997</v>
      </c>
      <c r="C104" s="76">
        <v>259.93205499300001</v>
      </c>
      <c r="D104" s="76">
        <v>9387.786808324001</v>
      </c>
      <c r="E104" s="61">
        <v>1562.443824279</v>
      </c>
      <c r="F104" s="62">
        <v>2021.0701433419999</v>
      </c>
      <c r="G104" s="62">
        <v>810.466122165</v>
      </c>
      <c r="H104" s="62">
        <v>724.95561188700003</v>
      </c>
      <c r="I104" s="63">
        <v>4268.851106651</v>
      </c>
      <c r="J104" s="76">
        <v>13615.484394982001</v>
      </c>
      <c r="K104" s="76">
        <v>24860.300162473999</v>
      </c>
      <c r="L104" s="61">
        <v>5343.2014748370002</v>
      </c>
      <c r="M104" s="62">
        <v>7503.6335424620002</v>
      </c>
      <c r="N104" s="62">
        <v>1205.536868439</v>
      </c>
      <c r="O104" s="62">
        <v>359.34592766399999</v>
      </c>
      <c r="P104" s="62">
        <v>352.96984774399999</v>
      </c>
      <c r="Q104" s="62">
        <v>110.908575036</v>
      </c>
      <c r="R104" s="62">
        <v>9577.4430398389995</v>
      </c>
      <c r="S104" s="63">
        <v>407.26088645300001</v>
      </c>
      <c r="T104" s="64">
        <v>2889.199703925</v>
      </c>
      <c r="U104" s="53">
        <v>52642.112717561336</v>
      </c>
      <c r="V104" s="53">
        <v>252.92993866866667</v>
      </c>
      <c r="W104" s="53">
        <v>9510.3080761786678</v>
      </c>
      <c r="X104" s="123">
        <v>1618.0659796279999</v>
      </c>
      <c r="Y104" s="123">
        <v>2111.1918851666669</v>
      </c>
      <c r="Z104" s="123">
        <v>848.38676297600011</v>
      </c>
      <c r="AA104" s="123">
        <v>688.97039259700011</v>
      </c>
      <c r="AB104" s="123">
        <v>4243.6930558109998</v>
      </c>
      <c r="AC104" s="53">
        <v>13465.055874556332</v>
      </c>
      <c r="AD104" s="53">
        <v>26122.099504818667</v>
      </c>
      <c r="AE104" s="123">
        <v>5641.9559168103333</v>
      </c>
      <c r="AF104" s="123">
        <v>7833.1503562750004</v>
      </c>
      <c r="AG104" s="123">
        <v>1383.6667146789998</v>
      </c>
      <c r="AH104" s="123">
        <v>363.34395605066669</v>
      </c>
      <c r="AI104" s="123">
        <v>362.6906078793333</v>
      </c>
      <c r="AJ104" s="123">
        <v>135.10190042366665</v>
      </c>
      <c r="AK104" s="123">
        <v>9910.004730572</v>
      </c>
      <c r="AL104" s="123">
        <v>492.18532212866666</v>
      </c>
      <c r="AM104" s="123">
        <v>3291.7193233390003</v>
      </c>
      <c r="AN104" s="54">
        <v>344225.69967806595</v>
      </c>
      <c r="AO104" s="54">
        <v>1386.1665204840001</v>
      </c>
      <c r="AP104" s="54">
        <v>54457.241163932995</v>
      </c>
      <c r="AQ104" s="124">
        <v>14747.505240556</v>
      </c>
      <c r="AR104" s="124">
        <v>18486.147445512001</v>
      </c>
      <c r="AS104" s="124">
        <v>2455.5806190560002</v>
      </c>
      <c r="AT104" s="124">
        <v>1010.0958262649999</v>
      </c>
      <c r="AU104" s="124">
        <v>17757.912032544002</v>
      </c>
      <c r="AV104" s="54">
        <v>47987.907500756002</v>
      </c>
      <c r="AW104" s="54">
        <v>180847.61620095599</v>
      </c>
      <c r="AX104" s="124">
        <v>51658.096267957997</v>
      </c>
      <c r="AY104" s="124">
        <v>52336.005316497001</v>
      </c>
      <c r="AZ104" s="124">
        <v>32570.472887059997</v>
      </c>
      <c r="BA104" s="124">
        <v>1094.510251189</v>
      </c>
      <c r="BB104" s="124">
        <v>1082.8926906450001</v>
      </c>
      <c r="BC104" s="124">
        <v>1212.2957099310001</v>
      </c>
      <c r="BD104" s="124">
        <v>33511.830756837</v>
      </c>
      <c r="BE104" s="124">
        <v>7381.5123208389996</v>
      </c>
      <c r="BF104" s="124">
        <v>59546.768291936998</v>
      </c>
    </row>
    <row r="105" spans="1:58" x14ac:dyDescent="0.25">
      <c r="A105" s="37" t="s">
        <v>137</v>
      </c>
      <c r="B105" s="60">
        <v>49979.01099326399</v>
      </c>
      <c r="C105" s="76">
        <v>275.74827722700002</v>
      </c>
      <c r="D105" s="76">
        <v>9314.3001370349994</v>
      </c>
      <c r="E105" s="61">
        <v>1565.640826671</v>
      </c>
      <c r="F105" s="62">
        <v>1919.1271975699999</v>
      </c>
      <c r="G105" s="62">
        <v>783.83627172199999</v>
      </c>
      <c r="H105" s="62">
        <v>752.53183118200002</v>
      </c>
      <c r="I105" s="63">
        <v>4293.1640098899998</v>
      </c>
      <c r="J105" s="76">
        <v>13033.535933529</v>
      </c>
      <c r="K105" s="76">
        <v>24408.783045439995</v>
      </c>
      <c r="L105" s="61">
        <v>5308.1162641310002</v>
      </c>
      <c r="M105" s="62">
        <v>7568.2968488099996</v>
      </c>
      <c r="N105" s="62">
        <v>1130.2558773650001</v>
      </c>
      <c r="O105" s="62">
        <v>338.10273844599999</v>
      </c>
      <c r="P105" s="62">
        <v>323.28321575699999</v>
      </c>
      <c r="Q105" s="62">
        <v>132.50389712500001</v>
      </c>
      <c r="R105" s="62">
        <v>9235.0689989799994</v>
      </c>
      <c r="S105" s="63">
        <v>373.15520482599999</v>
      </c>
      <c r="T105" s="64">
        <v>2946.643600033</v>
      </c>
      <c r="U105" s="53">
        <v>51311.140257407002</v>
      </c>
      <c r="V105" s="53">
        <v>275.75536916233335</v>
      </c>
      <c r="W105" s="53">
        <v>9440.8921390709984</v>
      </c>
      <c r="X105" s="123">
        <v>1537.9126292886667</v>
      </c>
      <c r="Y105" s="123">
        <v>2075.2341710253331</v>
      </c>
      <c r="Z105" s="123">
        <v>775.90192991633342</v>
      </c>
      <c r="AA105" s="123">
        <v>786.88078094066668</v>
      </c>
      <c r="AB105" s="123">
        <v>4264.9626278999995</v>
      </c>
      <c r="AC105" s="53">
        <v>13010.866585821668</v>
      </c>
      <c r="AD105" s="53">
        <v>25282.858374996002</v>
      </c>
      <c r="AE105" s="123">
        <v>5434.6515534856662</v>
      </c>
      <c r="AF105" s="123">
        <v>7731.3933046593329</v>
      </c>
      <c r="AG105" s="123">
        <v>1376.1086495453335</v>
      </c>
      <c r="AH105" s="123">
        <v>339.35687128266665</v>
      </c>
      <c r="AI105" s="123">
        <v>341.66889407400004</v>
      </c>
      <c r="AJ105" s="123">
        <v>116.36278224466666</v>
      </c>
      <c r="AK105" s="123">
        <v>9492.3892299773343</v>
      </c>
      <c r="AL105" s="123">
        <v>450.92708972700001</v>
      </c>
      <c r="AM105" s="123">
        <v>3300.7677883559995</v>
      </c>
      <c r="AN105" s="54">
        <v>342166.56551157899</v>
      </c>
      <c r="AO105" s="54">
        <v>1446.0658169989999</v>
      </c>
      <c r="AP105" s="54">
        <v>54419.451061605003</v>
      </c>
      <c r="AQ105" s="124">
        <v>14192.364867546999</v>
      </c>
      <c r="AR105" s="124">
        <v>19174.06618971</v>
      </c>
      <c r="AS105" s="124">
        <v>2124.456235309</v>
      </c>
      <c r="AT105" s="124">
        <v>836.84132556200007</v>
      </c>
      <c r="AU105" s="124">
        <v>18091.722443477</v>
      </c>
      <c r="AV105" s="54">
        <v>47307.258076472004</v>
      </c>
      <c r="AW105" s="54">
        <v>177375.36351869997</v>
      </c>
      <c r="AX105" s="124">
        <v>51043.544312922997</v>
      </c>
      <c r="AY105" s="124">
        <v>53697.650301560992</v>
      </c>
      <c r="AZ105" s="124">
        <v>30926.998636092001</v>
      </c>
      <c r="BA105" s="124">
        <v>1128.0118416729999</v>
      </c>
      <c r="BB105" s="124">
        <v>1032.94003602</v>
      </c>
      <c r="BC105" s="124">
        <v>1065.071393873</v>
      </c>
      <c r="BD105" s="124">
        <v>31634.976468792003</v>
      </c>
      <c r="BE105" s="124">
        <v>6846.1705277659994</v>
      </c>
      <c r="BF105" s="124">
        <v>61618.427037803005</v>
      </c>
    </row>
    <row r="106" spans="1:58" x14ac:dyDescent="0.25">
      <c r="A106" s="37" t="s">
        <v>231</v>
      </c>
      <c r="B106" s="60">
        <v>50154.892184765995</v>
      </c>
      <c r="C106" s="76">
        <v>273.01047309400002</v>
      </c>
      <c r="D106" s="76">
        <v>9296.5282041589999</v>
      </c>
      <c r="E106" s="61">
        <v>1558.330654394</v>
      </c>
      <c r="F106" s="62">
        <v>1942.1989942060002</v>
      </c>
      <c r="G106" s="62">
        <v>679.49356521000004</v>
      </c>
      <c r="H106" s="62">
        <v>738.56712782900001</v>
      </c>
      <c r="I106" s="63">
        <v>4377.9378625199997</v>
      </c>
      <c r="J106" s="76">
        <v>13268.469209323999</v>
      </c>
      <c r="K106" s="76">
        <v>24175.716171519998</v>
      </c>
      <c r="L106" s="61">
        <v>5089.4634781340001</v>
      </c>
      <c r="M106" s="62">
        <v>7605.4057651459998</v>
      </c>
      <c r="N106" s="62">
        <v>1140.072338642</v>
      </c>
      <c r="O106" s="62">
        <v>317.40404679400001</v>
      </c>
      <c r="P106" s="62">
        <v>293.81413246900001</v>
      </c>
      <c r="Q106" s="62">
        <v>113.038833932</v>
      </c>
      <c r="R106" s="62">
        <v>9229.1147104470001</v>
      </c>
      <c r="S106" s="63">
        <v>387.40286595600003</v>
      </c>
      <c r="T106" s="64">
        <v>3141.1681266689998</v>
      </c>
      <c r="U106" s="53">
        <v>51170.978238067335</v>
      </c>
      <c r="V106" s="53">
        <v>294.90800445866665</v>
      </c>
      <c r="W106" s="53">
        <v>9348.9733127719992</v>
      </c>
      <c r="X106" s="123">
        <v>1605.9290980599999</v>
      </c>
      <c r="Y106" s="123">
        <v>2023.8577912526664</v>
      </c>
      <c r="Z106" s="123">
        <v>707.97234377633333</v>
      </c>
      <c r="AA106" s="123">
        <v>731.5315450183333</v>
      </c>
      <c r="AB106" s="123">
        <v>4279.6825346646665</v>
      </c>
      <c r="AC106" s="53">
        <v>12882.695604127</v>
      </c>
      <c r="AD106" s="53">
        <v>25219.678301503332</v>
      </c>
      <c r="AE106" s="123">
        <v>5372.827128035</v>
      </c>
      <c r="AF106" s="123">
        <v>7884.2104474596672</v>
      </c>
      <c r="AG106" s="123">
        <v>1343.3399329603333</v>
      </c>
      <c r="AH106" s="123">
        <v>317.0414075613333</v>
      </c>
      <c r="AI106" s="123">
        <v>323.09755328066666</v>
      </c>
      <c r="AJ106" s="123">
        <v>121.89622154066666</v>
      </c>
      <c r="AK106" s="123">
        <v>9398.3808538943322</v>
      </c>
      <c r="AL106" s="123">
        <v>458.88475677133329</v>
      </c>
      <c r="AM106" s="123">
        <v>3424.7230152063335</v>
      </c>
      <c r="AN106" s="54">
        <v>344332.351742431</v>
      </c>
      <c r="AO106" s="54">
        <v>1494.2632710409998</v>
      </c>
      <c r="AP106" s="54">
        <v>53256.091661598999</v>
      </c>
      <c r="AQ106" s="124">
        <v>14489.881516384001</v>
      </c>
      <c r="AR106" s="124">
        <v>18073.044461243</v>
      </c>
      <c r="AS106" s="124">
        <v>2079.5346356760001</v>
      </c>
      <c r="AT106" s="124">
        <v>757.13841538399993</v>
      </c>
      <c r="AU106" s="124">
        <v>17856.492632911999</v>
      </c>
      <c r="AV106" s="54">
        <v>47394.752366205001</v>
      </c>
      <c r="AW106" s="54">
        <v>174309.25879311</v>
      </c>
      <c r="AX106" s="124">
        <v>48215.956157503999</v>
      </c>
      <c r="AY106" s="124">
        <v>52928.280895371005</v>
      </c>
      <c r="AZ106" s="124">
        <v>32818.804466050999</v>
      </c>
      <c r="BA106" s="124">
        <v>944.63158211099994</v>
      </c>
      <c r="BB106" s="124">
        <v>1092.5507071910001</v>
      </c>
      <c r="BC106" s="124">
        <v>1149.4815333609999</v>
      </c>
      <c r="BD106" s="124">
        <v>30022.699663722</v>
      </c>
      <c r="BE106" s="124">
        <v>7136.8537877990002</v>
      </c>
      <c r="BF106" s="124">
        <v>67877.985650475995</v>
      </c>
    </row>
    <row r="107" spans="1:58" s="108" customFormat="1" x14ac:dyDescent="0.25">
      <c r="A107" s="100" t="s">
        <v>232</v>
      </c>
      <c r="B107" s="101">
        <v>50452.606347129004</v>
      </c>
      <c r="C107" s="102">
        <v>253.324802479</v>
      </c>
      <c r="D107" s="102">
        <v>9202.8695614389999</v>
      </c>
      <c r="E107" s="103">
        <v>1556.525129251</v>
      </c>
      <c r="F107" s="104">
        <v>1947.3063057280001</v>
      </c>
      <c r="G107" s="104">
        <v>661.84499230100005</v>
      </c>
      <c r="H107" s="104">
        <v>728.88877742600005</v>
      </c>
      <c r="I107" s="105">
        <v>4308.3043567329996</v>
      </c>
      <c r="J107" s="102">
        <v>13359.556902386999</v>
      </c>
      <c r="K107" s="102">
        <v>24354.137094111004</v>
      </c>
      <c r="L107" s="103">
        <v>5141.6206867290002</v>
      </c>
      <c r="M107" s="104">
        <v>7639.3657856210002</v>
      </c>
      <c r="N107" s="104">
        <v>1195.6937273210001</v>
      </c>
      <c r="O107" s="104">
        <v>329.46660243399998</v>
      </c>
      <c r="P107" s="104">
        <v>295.04709298500001</v>
      </c>
      <c r="Q107" s="104">
        <v>119.962610035</v>
      </c>
      <c r="R107" s="104">
        <v>9268.3139810240009</v>
      </c>
      <c r="S107" s="105">
        <v>364.666607962</v>
      </c>
      <c r="T107" s="106">
        <v>3282.7179867129998</v>
      </c>
      <c r="U107" s="102">
        <v>51597.831205315335</v>
      </c>
      <c r="V107" s="102">
        <v>250.621355451</v>
      </c>
      <c r="W107" s="102">
        <v>9311.7091652550007</v>
      </c>
      <c r="X107" s="122">
        <v>1578.2113867710002</v>
      </c>
      <c r="Y107" s="122">
        <v>2040.2591187193332</v>
      </c>
      <c r="Z107" s="122">
        <v>634.17340478133337</v>
      </c>
      <c r="AA107" s="122">
        <v>739.09516284233325</v>
      </c>
      <c r="AB107" s="122">
        <v>4319.9700921409994</v>
      </c>
      <c r="AC107" s="102">
        <v>13079.666171427665</v>
      </c>
      <c r="AD107" s="102">
        <v>25443.809313722002</v>
      </c>
      <c r="AE107" s="122">
        <v>5419.5905883046662</v>
      </c>
      <c r="AF107" s="122">
        <v>7885.711554892333</v>
      </c>
      <c r="AG107" s="122">
        <v>1394.1413448853334</v>
      </c>
      <c r="AH107" s="122">
        <v>335.53287065233332</v>
      </c>
      <c r="AI107" s="122">
        <v>296.9531318083333</v>
      </c>
      <c r="AJ107" s="122">
        <v>120.243929288</v>
      </c>
      <c r="AK107" s="122">
        <v>9558.326607085668</v>
      </c>
      <c r="AL107" s="122">
        <v>433.30928680533333</v>
      </c>
      <c r="AM107" s="122">
        <v>3512.025199459667</v>
      </c>
      <c r="AN107" s="102">
        <v>350943.52213160106</v>
      </c>
      <c r="AO107" s="102">
        <v>1369.1513420209999</v>
      </c>
      <c r="AP107" s="102">
        <v>51936.277684098</v>
      </c>
      <c r="AQ107" s="122">
        <v>14442.49918631</v>
      </c>
      <c r="AR107" s="122">
        <v>17624.063942178</v>
      </c>
      <c r="AS107" s="122">
        <v>1687.014237371</v>
      </c>
      <c r="AT107" s="122">
        <v>765.95093440699998</v>
      </c>
      <c r="AU107" s="122">
        <v>17416.749383832001</v>
      </c>
      <c r="AV107" s="102">
        <v>47410.733564827999</v>
      </c>
      <c r="AW107" s="102">
        <v>180357.41960459002</v>
      </c>
      <c r="AX107" s="122">
        <v>51517.540868846998</v>
      </c>
      <c r="AY107" s="122">
        <v>54417.908587462996</v>
      </c>
      <c r="AZ107" s="122">
        <v>34382.135439249003</v>
      </c>
      <c r="BA107" s="122">
        <v>1170.2400707899999</v>
      </c>
      <c r="BB107" s="122">
        <v>922.05354431699993</v>
      </c>
      <c r="BC107" s="122">
        <v>1077.470173509</v>
      </c>
      <c r="BD107" s="122">
        <v>29585.142117656</v>
      </c>
      <c r="BE107" s="122">
        <v>7284.9288027589992</v>
      </c>
      <c r="BF107" s="122">
        <v>69869.939936063995</v>
      </c>
    </row>
    <row r="108" spans="1:58" x14ac:dyDescent="0.25">
      <c r="A108" s="37" t="s">
        <v>136</v>
      </c>
      <c r="B108" s="60">
        <v>50556.878813190007</v>
      </c>
      <c r="C108" s="76">
        <v>229.21039318199999</v>
      </c>
      <c r="D108" s="76">
        <v>9271.2756475099995</v>
      </c>
      <c r="E108" s="61">
        <v>1692.8878247489999</v>
      </c>
      <c r="F108" s="62">
        <v>2002.8752064129999</v>
      </c>
      <c r="G108" s="62">
        <v>581.49594846299999</v>
      </c>
      <c r="H108" s="62">
        <v>719.49099257199998</v>
      </c>
      <c r="I108" s="63">
        <v>4274.5256753129997</v>
      </c>
      <c r="J108" s="76">
        <v>12663.044840817</v>
      </c>
      <c r="K108" s="76">
        <v>25266.100906973003</v>
      </c>
      <c r="L108" s="61">
        <v>5492.3785004430001</v>
      </c>
      <c r="M108" s="62">
        <v>7998.1131790110003</v>
      </c>
      <c r="N108" s="62">
        <v>1255.2870391280001</v>
      </c>
      <c r="O108" s="62">
        <v>308.22339922200001</v>
      </c>
      <c r="P108" s="62">
        <v>268.07171250800002</v>
      </c>
      <c r="Q108" s="62">
        <v>107.94680074199999</v>
      </c>
      <c r="R108" s="62">
        <v>9454.7861363829998</v>
      </c>
      <c r="S108" s="63">
        <v>381.29413953599999</v>
      </c>
      <c r="T108" s="64">
        <v>3127.247024708</v>
      </c>
      <c r="U108" s="53">
        <v>51412.686898259002</v>
      </c>
      <c r="V108" s="53">
        <v>255.86117647799998</v>
      </c>
      <c r="W108" s="53">
        <v>9364.8972620073328</v>
      </c>
      <c r="X108" s="123">
        <v>1700.2832004909999</v>
      </c>
      <c r="Y108" s="123">
        <v>2063.5356000810002</v>
      </c>
      <c r="Z108" s="123">
        <v>579.66383171699999</v>
      </c>
      <c r="AA108" s="123">
        <v>721.32073964633344</v>
      </c>
      <c r="AB108" s="123">
        <v>4300.0938900720002</v>
      </c>
      <c r="AC108" s="53">
        <v>12534.507185131666</v>
      </c>
      <c r="AD108" s="53">
        <v>25812.117489695669</v>
      </c>
      <c r="AE108" s="123">
        <v>5646.0786107976674</v>
      </c>
      <c r="AF108" s="123">
        <v>7943.0997999833344</v>
      </c>
      <c r="AG108" s="123">
        <v>1388.6924489056667</v>
      </c>
      <c r="AH108" s="123">
        <v>334.76300680833333</v>
      </c>
      <c r="AI108" s="123">
        <v>288.6325893616667</v>
      </c>
      <c r="AJ108" s="123">
        <v>117.04925810499999</v>
      </c>
      <c r="AK108" s="123">
        <v>9674.2120330926664</v>
      </c>
      <c r="AL108" s="123">
        <v>419.58974264133332</v>
      </c>
      <c r="AM108" s="123">
        <v>3445.3037849463331</v>
      </c>
      <c r="AN108" s="54">
        <v>346703.517922531</v>
      </c>
      <c r="AO108" s="54">
        <v>1206.6232141310002</v>
      </c>
      <c r="AP108" s="54">
        <v>52426.647360389994</v>
      </c>
      <c r="AQ108" s="124">
        <v>15363.726856104999</v>
      </c>
      <c r="AR108" s="124">
        <v>17518.678389555</v>
      </c>
      <c r="AS108" s="124">
        <v>1644.286163023</v>
      </c>
      <c r="AT108" s="124">
        <v>689.02629421300003</v>
      </c>
      <c r="AU108" s="124">
        <v>17210.929657493998</v>
      </c>
      <c r="AV108" s="54">
        <v>45463.761382534001</v>
      </c>
      <c r="AW108" s="54">
        <v>179619.48356649801</v>
      </c>
      <c r="AX108" s="124">
        <v>51251.773255670996</v>
      </c>
      <c r="AY108" s="124">
        <v>56176.104494359002</v>
      </c>
      <c r="AZ108" s="124">
        <v>31737.962509552999</v>
      </c>
      <c r="BA108" s="124">
        <v>1095.1361124770001</v>
      </c>
      <c r="BB108" s="124">
        <v>834.02637921799999</v>
      </c>
      <c r="BC108" s="124">
        <v>1232.9967626820001</v>
      </c>
      <c r="BD108" s="124">
        <v>29071.825786232999</v>
      </c>
      <c r="BE108" s="124">
        <v>8219.6582663050012</v>
      </c>
      <c r="BF108" s="124">
        <v>67987.002398978002</v>
      </c>
    </row>
    <row r="109" spans="1:58" x14ac:dyDescent="0.25">
      <c r="A109" s="37" t="s">
        <v>135</v>
      </c>
      <c r="B109" s="60">
        <v>50401.088251485002</v>
      </c>
      <c r="C109" s="76">
        <v>299.33122062199999</v>
      </c>
      <c r="D109" s="76">
        <v>9021.7103316749999</v>
      </c>
      <c r="E109" s="61">
        <v>1539.2106079600001</v>
      </c>
      <c r="F109" s="62">
        <v>1952.818113521</v>
      </c>
      <c r="G109" s="62">
        <v>606.46872632700001</v>
      </c>
      <c r="H109" s="62">
        <v>792.31622095</v>
      </c>
      <c r="I109" s="63">
        <v>4130.896662917</v>
      </c>
      <c r="J109" s="76">
        <v>12681.820210503</v>
      </c>
      <c r="K109" s="76">
        <v>25327.471491603003</v>
      </c>
      <c r="L109" s="61">
        <v>5397.0872404940001</v>
      </c>
      <c r="M109" s="62">
        <v>8094.4672605080004</v>
      </c>
      <c r="N109" s="62">
        <v>1340.563378454</v>
      </c>
      <c r="O109" s="62">
        <v>314.91338095600003</v>
      </c>
      <c r="P109" s="62">
        <v>253.84137319800001</v>
      </c>
      <c r="Q109" s="62">
        <v>120.589229417</v>
      </c>
      <c r="R109" s="62">
        <v>9432.4523661040002</v>
      </c>
      <c r="S109" s="63">
        <v>373.55726247199999</v>
      </c>
      <c r="T109" s="64">
        <v>3070.754997082</v>
      </c>
      <c r="U109" s="53">
        <v>51171.076556345331</v>
      </c>
      <c r="V109" s="53">
        <v>265.21281914166667</v>
      </c>
      <c r="W109" s="53">
        <v>9123.3495205769996</v>
      </c>
      <c r="X109" s="123">
        <v>1627.0029189596669</v>
      </c>
      <c r="Y109" s="123">
        <v>2016.1770543806667</v>
      </c>
      <c r="Z109" s="123">
        <v>583.47916484666666</v>
      </c>
      <c r="AA109" s="123">
        <v>758.7036484813334</v>
      </c>
      <c r="AB109" s="123">
        <v>4137.9867339086668</v>
      </c>
      <c r="AC109" s="53">
        <v>12444.624347436999</v>
      </c>
      <c r="AD109" s="53">
        <v>25958.361031414999</v>
      </c>
      <c r="AE109" s="123">
        <v>5674.4320591416663</v>
      </c>
      <c r="AF109" s="123">
        <v>8154.4465033716669</v>
      </c>
      <c r="AG109" s="123">
        <v>1479.8169619319999</v>
      </c>
      <c r="AH109" s="123">
        <v>318.92493162966667</v>
      </c>
      <c r="AI109" s="123">
        <v>259.32586179666669</v>
      </c>
      <c r="AJ109" s="123">
        <v>116.569852359</v>
      </c>
      <c r="AK109" s="123">
        <v>9538.8558530299997</v>
      </c>
      <c r="AL109" s="123">
        <v>415.98900815433336</v>
      </c>
      <c r="AM109" s="123">
        <v>3379.528837774667</v>
      </c>
      <c r="AN109" s="54">
        <v>344958.95737428201</v>
      </c>
      <c r="AO109" s="54">
        <v>1434.3224268519998</v>
      </c>
      <c r="AP109" s="54">
        <v>50317.122446242996</v>
      </c>
      <c r="AQ109" s="124">
        <v>14384.692512509</v>
      </c>
      <c r="AR109" s="124">
        <v>16598.850354915001</v>
      </c>
      <c r="AS109" s="124">
        <v>1795.1935305490001</v>
      </c>
      <c r="AT109" s="124">
        <v>779.64222529199992</v>
      </c>
      <c r="AU109" s="124">
        <v>16758.743822978002</v>
      </c>
      <c r="AV109" s="54">
        <v>46860.802532885995</v>
      </c>
      <c r="AW109" s="54">
        <v>178939.46450313801</v>
      </c>
      <c r="AX109" s="124">
        <v>50641.739768533997</v>
      </c>
      <c r="AY109" s="124">
        <v>54338.694702887005</v>
      </c>
      <c r="AZ109" s="124">
        <v>33337.340918670998</v>
      </c>
      <c r="BA109" s="124">
        <v>1039.6376805790001</v>
      </c>
      <c r="BB109" s="124">
        <v>685.92892392099998</v>
      </c>
      <c r="BC109" s="124">
        <v>996.42559185000005</v>
      </c>
      <c r="BD109" s="124">
        <v>30897.328547248999</v>
      </c>
      <c r="BE109" s="124">
        <v>7002.3683694470001</v>
      </c>
      <c r="BF109" s="124">
        <v>67407.245465162996</v>
      </c>
    </row>
    <row r="110" spans="1:58" x14ac:dyDescent="0.25">
      <c r="C110" s="33"/>
      <c r="D110" s="32"/>
      <c r="K110" s="32"/>
    </row>
    <row r="111" spans="1:58" x14ac:dyDescent="0.25">
      <c r="C111" s="33"/>
      <c r="D111" s="32"/>
      <c r="K111" s="32"/>
    </row>
    <row r="112" spans="1:58" x14ac:dyDescent="0.25">
      <c r="C112" s="33"/>
      <c r="D112" s="32"/>
      <c r="K112" s="32"/>
    </row>
    <row r="113" spans="3:11" x14ac:dyDescent="0.25">
      <c r="C113" s="33"/>
      <c r="D113" s="32"/>
      <c r="K113" s="32"/>
    </row>
    <row r="114" spans="3:11" x14ac:dyDescent="0.25">
      <c r="C114" s="33"/>
      <c r="D114" s="32"/>
      <c r="K114" s="32"/>
    </row>
    <row r="115" spans="3:11" x14ac:dyDescent="0.25">
      <c r="C115" s="33"/>
      <c r="D115" s="32"/>
      <c r="K115" s="32"/>
    </row>
    <row r="116" spans="3:11" x14ac:dyDescent="0.25">
      <c r="C116" s="33"/>
      <c r="D116" s="32"/>
      <c r="K116" s="32"/>
    </row>
    <row r="117" spans="3:11" x14ac:dyDescent="0.25">
      <c r="C117" s="33"/>
      <c r="D117" s="32"/>
      <c r="K117" s="32"/>
    </row>
    <row r="118" spans="3:11" x14ac:dyDescent="0.25">
      <c r="C118" s="33"/>
      <c r="D118" s="32"/>
      <c r="K118" s="32"/>
    </row>
    <row r="119" spans="3:11" x14ac:dyDescent="0.25">
      <c r="C119" s="33"/>
      <c r="D119" s="32"/>
      <c r="K119" s="32"/>
    </row>
    <row r="120" spans="3:11" x14ac:dyDescent="0.25">
      <c r="C120" s="33"/>
      <c r="D120" s="32"/>
      <c r="K120" s="32"/>
    </row>
    <row r="121" spans="3:11" x14ac:dyDescent="0.25">
      <c r="C121" s="33"/>
      <c r="D121" s="32"/>
      <c r="K121" s="32"/>
    </row>
    <row r="122" spans="3:11" x14ac:dyDescent="0.25">
      <c r="C122" s="33"/>
      <c r="D122" s="32"/>
      <c r="K122" s="32"/>
    </row>
    <row r="123" spans="3:11" x14ac:dyDescent="0.25">
      <c r="C123" s="33"/>
      <c r="D123" s="32"/>
      <c r="K123" s="32"/>
    </row>
    <row r="124" spans="3:11" x14ac:dyDescent="0.25">
      <c r="C124" s="33"/>
      <c r="D124" s="32"/>
      <c r="K124" s="32"/>
    </row>
    <row r="125" spans="3:11" x14ac:dyDescent="0.25">
      <c r="C125" s="33"/>
      <c r="D125" s="32"/>
      <c r="K125" s="32"/>
    </row>
    <row r="126" spans="3:11" x14ac:dyDescent="0.25">
      <c r="C126" s="33"/>
      <c r="D126" s="32"/>
      <c r="K126" s="32"/>
    </row>
    <row r="127" spans="3:11" x14ac:dyDescent="0.25">
      <c r="C127" s="33"/>
      <c r="D127" s="32"/>
      <c r="K127" s="32"/>
    </row>
    <row r="128" spans="3:11" x14ac:dyDescent="0.25">
      <c r="C128" s="33"/>
      <c r="D128" s="32"/>
      <c r="K128" s="32"/>
    </row>
    <row r="129" spans="3:11" x14ac:dyDescent="0.25">
      <c r="C129" s="33"/>
      <c r="D129" s="32"/>
      <c r="K129" s="32"/>
    </row>
    <row r="130" spans="3:11" x14ac:dyDescent="0.25">
      <c r="C130" s="33"/>
      <c r="D130" s="32"/>
      <c r="K130" s="32"/>
    </row>
    <row r="131" spans="3:11" x14ac:dyDescent="0.25">
      <c r="C131" s="33"/>
      <c r="D131" s="32"/>
      <c r="K131" s="32"/>
    </row>
    <row r="132" spans="3:11" x14ac:dyDescent="0.25">
      <c r="C132" s="33"/>
      <c r="D132" s="32"/>
      <c r="K132" s="32"/>
    </row>
    <row r="133" spans="3:11" x14ac:dyDescent="0.25">
      <c r="C133" s="33"/>
      <c r="D133" s="32"/>
      <c r="K133" s="32"/>
    </row>
    <row r="134" spans="3:11" x14ac:dyDescent="0.25">
      <c r="C134" s="33"/>
      <c r="D134" s="32"/>
      <c r="K134" s="32"/>
    </row>
    <row r="135" spans="3:11" x14ac:dyDescent="0.25">
      <c r="C135" s="33"/>
      <c r="D135" s="32"/>
      <c r="K135" s="32"/>
    </row>
    <row r="136" spans="3:11" x14ac:dyDescent="0.25">
      <c r="C136" s="33"/>
      <c r="D136" s="32"/>
      <c r="K136" s="32"/>
    </row>
    <row r="137" spans="3:11" x14ac:dyDescent="0.25">
      <c r="C137" s="33"/>
      <c r="D137" s="32"/>
      <c r="K137" s="32"/>
    </row>
    <row r="138" spans="3:11" x14ac:dyDescent="0.25">
      <c r="C138" s="33"/>
      <c r="D138" s="32"/>
      <c r="K138" s="32"/>
    </row>
    <row r="139" spans="3:11" x14ac:dyDescent="0.25">
      <c r="C139" s="33"/>
      <c r="D139" s="32"/>
      <c r="K139" s="32"/>
    </row>
    <row r="140" spans="3:11" x14ac:dyDescent="0.25">
      <c r="C140" s="33"/>
      <c r="D140" s="32"/>
      <c r="K140" s="32"/>
    </row>
    <row r="141" spans="3:11" x14ac:dyDescent="0.25">
      <c r="C141" s="33"/>
      <c r="D141" s="32"/>
      <c r="K141" s="32"/>
    </row>
    <row r="142" spans="3:11" x14ac:dyDescent="0.25">
      <c r="C142" s="33"/>
      <c r="D142" s="32"/>
      <c r="K142" s="32"/>
    </row>
    <row r="143" spans="3:11" x14ac:dyDescent="0.25">
      <c r="C143" s="33"/>
      <c r="D143" s="32"/>
      <c r="K143" s="32"/>
    </row>
    <row r="144" spans="3:11" x14ac:dyDescent="0.25">
      <c r="C144" s="33"/>
      <c r="D144" s="32"/>
      <c r="K144" s="32"/>
    </row>
    <row r="145" spans="3:11" x14ac:dyDescent="0.25">
      <c r="C145" s="33"/>
      <c r="D145" s="32"/>
      <c r="K145" s="32"/>
    </row>
    <row r="146" spans="3:11" x14ac:dyDescent="0.25">
      <c r="C146" s="33"/>
      <c r="D146" s="32"/>
      <c r="K146" s="32"/>
    </row>
    <row r="147" spans="3:11" x14ac:dyDescent="0.25">
      <c r="C147" s="33"/>
      <c r="D147" s="32"/>
      <c r="K147" s="32"/>
    </row>
    <row r="148" spans="3:11" x14ac:dyDescent="0.25">
      <c r="C148" s="33"/>
      <c r="D148" s="32"/>
      <c r="K148" s="32"/>
    </row>
    <row r="149" spans="3:11" x14ac:dyDescent="0.25">
      <c r="C149" s="33"/>
      <c r="D149" s="32"/>
      <c r="K149" s="32"/>
    </row>
    <row r="150" spans="3:11" x14ac:dyDescent="0.25">
      <c r="C150" s="33"/>
      <c r="D150" s="32"/>
      <c r="K150" s="32"/>
    </row>
    <row r="151" spans="3:11" x14ac:dyDescent="0.25">
      <c r="C151" s="33"/>
      <c r="D151" s="32"/>
      <c r="K151" s="32"/>
    </row>
    <row r="152" spans="3:11" x14ac:dyDescent="0.25">
      <c r="C152" s="33"/>
      <c r="D152" s="32"/>
      <c r="K152" s="32"/>
    </row>
    <row r="153" spans="3:11" x14ac:dyDescent="0.25">
      <c r="C153" s="33"/>
      <c r="D153" s="32"/>
      <c r="K153" s="32"/>
    </row>
    <row r="154" spans="3:11" x14ac:dyDescent="0.25">
      <c r="C154" s="33"/>
      <c r="D154" s="32"/>
      <c r="K154" s="32"/>
    </row>
    <row r="155" spans="3:11" x14ac:dyDescent="0.25">
      <c r="C155" s="33"/>
      <c r="D155" s="32"/>
      <c r="K155" s="32"/>
    </row>
    <row r="156" spans="3:11" x14ac:dyDescent="0.25">
      <c r="C156" s="33"/>
      <c r="D156" s="32"/>
      <c r="K156" s="32"/>
    </row>
    <row r="157" spans="3:11" x14ac:dyDescent="0.25">
      <c r="C157" s="33"/>
      <c r="D157" s="32"/>
      <c r="K157" s="32"/>
    </row>
    <row r="158" spans="3:11" x14ac:dyDescent="0.25">
      <c r="C158" s="33"/>
      <c r="D158" s="32"/>
      <c r="K158" s="32"/>
    </row>
    <row r="159" spans="3:11" x14ac:dyDescent="0.25">
      <c r="C159" s="33"/>
      <c r="D159" s="32"/>
      <c r="K159" s="32"/>
    </row>
    <row r="160" spans="3:11" x14ac:dyDescent="0.25">
      <c r="C160" s="33"/>
      <c r="D160" s="32"/>
      <c r="K160" s="32"/>
    </row>
    <row r="161" spans="3:11" x14ac:dyDescent="0.25">
      <c r="C161" s="33"/>
      <c r="D161" s="32"/>
      <c r="K161" s="32"/>
    </row>
    <row r="162" spans="3:11" x14ac:dyDescent="0.25">
      <c r="C162" s="33"/>
      <c r="D162" s="32"/>
      <c r="K162" s="32"/>
    </row>
    <row r="163" spans="3:11" x14ac:dyDescent="0.25">
      <c r="C163" s="33"/>
      <c r="D163" s="32"/>
      <c r="K163" s="32"/>
    </row>
    <row r="164" spans="3:11" x14ac:dyDescent="0.25">
      <c r="C164" s="33"/>
      <c r="D164" s="32"/>
      <c r="K164" s="32"/>
    </row>
    <row r="165" spans="3:11" x14ac:dyDescent="0.25">
      <c r="C165" s="33"/>
      <c r="D165" s="32"/>
      <c r="K165" s="32"/>
    </row>
    <row r="166" spans="3:11" x14ac:dyDescent="0.25">
      <c r="C166" s="33"/>
      <c r="D166" s="32"/>
      <c r="K166" s="32"/>
    </row>
    <row r="167" spans="3:11" x14ac:dyDescent="0.25">
      <c r="C167" s="33"/>
      <c r="D167" s="32"/>
      <c r="K167" s="32"/>
    </row>
    <row r="168" spans="3:11" x14ac:dyDescent="0.25">
      <c r="C168" s="33"/>
      <c r="D168" s="32"/>
      <c r="K168" s="32"/>
    </row>
    <row r="169" spans="3:11" x14ac:dyDescent="0.25">
      <c r="C169" s="33"/>
      <c r="D169" s="32"/>
      <c r="K169" s="32"/>
    </row>
    <row r="170" spans="3:11" x14ac:dyDescent="0.25">
      <c r="C170" s="33"/>
      <c r="D170" s="32"/>
      <c r="K170" s="32"/>
    </row>
    <row r="171" spans="3:11" x14ac:dyDescent="0.25">
      <c r="C171" s="33"/>
      <c r="D171" s="32"/>
      <c r="K171" s="32"/>
    </row>
    <row r="172" spans="3:11" x14ac:dyDescent="0.25">
      <c r="C172" s="33"/>
      <c r="D172" s="32"/>
      <c r="K172" s="32"/>
    </row>
    <row r="173" spans="3:11" x14ac:dyDescent="0.25">
      <c r="C173" s="33"/>
      <c r="D173" s="32"/>
      <c r="K173" s="32"/>
    </row>
    <row r="174" spans="3:11" x14ac:dyDescent="0.25">
      <c r="C174" s="33"/>
      <c r="D174" s="32"/>
      <c r="K174" s="32"/>
    </row>
    <row r="175" spans="3:11" x14ac:dyDescent="0.25">
      <c r="C175" s="33"/>
      <c r="D175" s="32"/>
      <c r="K175" s="32"/>
    </row>
    <row r="176" spans="3:11" x14ac:dyDescent="0.25">
      <c r="C176" s="33"/>
      <c r="D176" s="32"/>
      <c r="K176" s="32"/>
    </row>
    <row r="177" spans="3:11" x14ac:dyDescent="0.25">
      <c r="C177" s="33"/>
      <c r="D177" s="32"/>
      <c r="K177" s="32"/>
    </row>
    <row r="178" spans="3:11" x14ac:dyDescent="0.25">
      <c r="C178" s="33"/>
      <c r="D178" s="32"/>
      <c r="K178" s="32"/>
    </row>
    <row r="179" spans="3:11" x14ac:dyDescent="0.25">
      <c r="C179" s="33"/>
      <c r="D179" s="32"/>
      <c r="K179" s="32"/>
    </row>
    <row r="180" spans="3:11" x14ac:dyDescent="0.25">
      <c r="C180" s="33"/>
      <c r="D180" s="32"/>
      <c r="K180" s="32"/>
    </row>
    <row r="181" spans="3:11" x14ac:dyDescent="0.25">
      <c r="C181" s="33"/>
      <c r="D181" s="32"/>
      <c r="K181" s="32"/>
    </row>
    <row r="182" spans="3:11" x14ac:dyDescent="0.25">
      <c r="C182" s="33"/>
      <c r="D182" s="32"/>
      <c r="K182" s="32"/>
    </row>
    <row r="183" spans="3:11" x14ac:dyDescent="0.25">
      <c r="C183" s="33"/>
      <c r="D183" s="32"/>
      <c r="K183" s="32"/>
    </row>
    <row r="184" spans="3:11" x14ac:dyDescent="0.25">
      <c r="C184" s="33"/>
      <c r="D184" s="32"/>
      <c r="K184" s="32"/>
    </row>
  </sheetData>
  <mergeCells count="19">
    <mergeCell ref="U9:AL9"/>
    <mergeCell ref="U10:U11"/>
    <mergeCell ref="V10:V11"/>
    <mergeCell ref="W10:AB10"/>
    <mergeCell ref="AC10:AC11"/>
    <mergeCell ref="AD10:AL10"/>
    <mergeCell ref="AN9:BE9"/>
    <mergeCell ref="AN10:AN11"/>
    <mergeCell ref="AO10:AO11"/>
    <mergeCell ref="AP10:AU10"/>
    <mergeCell ref="AV10:AV11"/>
    <mergeCell ref="AW10:BE10"/>
    <mergeCell ref="A9:A11"/>
    <mergeCell ref="K10:S10"/>
    <mergeCell ref="B10:B11"/>
    <mergeCell ref="C10:C11"/>
    <mergeCell ref="D10:I10"/>
    <mergeCell ref="J10:J11"/>
    <mergeCell ref="B9:S9"/>
  </mergeCells>
  <phoneticPr fontId="0"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184"/>
  <sheetViews>
    <sheetView zoomScaleNormal="100" workbookViewId="0">
      <pane xSplit="1" ySplit="11" topLeftCell="B102" activePane="bottomRight" state="frozen"/>
      <selection activeCell="I13" sqref="A1:XFD1048576"/>
      <selection pane="topRight" activeCell="I13" sqref="A1:XFD1048576"/>
      <selection pane="bottomLeft" activeCell="I13" sqref="A1:XFD1048576"/>
      <selection pane="bottomRight" activeCell="F16" sqref="F16"/>
    </sheetView>
  </sheetViews>
  <sheetFormatPr baseColWidth="10" defaultColWidth="11.44140625" defaultRowHeight="13.2" x14ac:dyDescent="0.25"/>
  <cols>
    <col min="1" max="1" width="14.5546875" style="33" bestFit="1" customWidth="1"/>
    <col min="2" max="2" width="10.6640625" style="33" customWidth="1"/>
    <col min="3" max="3" width="12.44140625" style="32" customWidth="1"/>
    <col min="4" max="4" width="9.109375" style="33" bestFit="1" customWidth="1"/>
    <col min="5" max="5" width="12.44140625" style="33" customWidth="1"/>
    <col min="6" max="6" width="14" style="33" customWidth="1"/>
    <col min="7" max="7" width="14.88671875" style="33" customWidth="1"/>
    <col min="8" max="8" width="12.44140625" style="33" customWidth="1"/>
    <col min="9" max="9" width="10.44140625" style="33" bestFit="1" customWidth="1"/>
    <col min="10" max="10" width="12.44140625" style="33" customWidth="1"/>
    <col min="11" max="11" width="9.109375" style="33" bestFit="1" customWidth="1"/>
    <col min="12" max="12" width="12.109375" style="33" customWidth="1"/>
    <col min="13" max="13" width="12" style="33" customWidth="1"/>
    <col min="14" max="14" width="12.5546875" style="33" customWidth="1"/>
    <col min="15" max="15" width="14" style="33" customWidth="1"/>
    <col min="16" max="16" width="11.44140625" style="33"/>
    <col min="17" max="17" width="12.33203125" style="33" customWidth="1"/>
    <col min="18" max="18" width="16.109375" style="33" customWidth="1"/>
    <col min="19" max="19" width="10.33203125" style="33" bestFit="1" customWidth="1"/>
    <col min="20" max="20" width="16.88671875" style="33" customWidth="1"/>
    <col min="21" max="22" width="12.44140625" style="33" customWidth="1"/>
    <col min="23" max="23" width="11.44140625" style="33"/>
    <col min="24" max="24" width="12.33203125" style="33" customWidth="1"/>
    <col min="25" max="25" width="11.44140625" style="33"/>
    <col min="26" max="26" width="13.33203125" style="33" customWidth="1"/>
    <col min="27" max="27" width="11.44140625" style="33"/>
    <col min="28" max="29" width="11.5546875" style="33" bestFit="1" customWidth="1"/>
    <col min="30" max="30" width="11.44140625" style="33"/>
    <col min="31" max="31" width="13.33203125" style="33" customWidth="1"/>
    <col min="32" max="32" width="11.44140625" style="33"/>
    <col min="33" max="33" width="13.33203125" style="33" customWidth="1"/>
    <col min="34" max="34" width="14.33203125" style="33" customWidth="1"/>
    <col min="35" max="35" width="11.44140625" style="33"/>
    <col min="36" max="36" width="12.33203125" style="33" customWidth="1"/>
    <col min="37" max="37" width="12.6640625" style="33" customWidth="1"/>
    <col min="38" max="38" width="12.5546875" style="33" customWidth="1"/>
    <col min="39" max="39" width="14.33203125" style="33" customWidth="1"/>
    <col min="40" max="42" width="11.44140625" style="33"/>
    <col min="43" max="43" width="12.88671875" style="33" customWidth="1"/>
    <col min="44" max="44" width="13.33203125" style="33" customWidth="1"/>
    <col min="45" max="45" width="13.88671875" style="33" customWidth="1"/>
    <col min="46" max="47" width="11.44140625" style="33"/>
    <col min="48" max="48" width="12.109375" style="33" customWidth="1"/>
    <col min="49" max="49" width="11.44140625" style="33"/>
    <col min="50" max="50" width="13.5546875" style="33" customWidth="1"/>
    <col min="51" max="51" width="14.44140625" style="33" customWidth="1"/>
    <col min="52" max="52" width="11.44140625" style="33"/>
    <col min="53" max="53" width="13.88671875" style="33" customWidth="1"/>
    <col min="54" max="54" width="12.33203125" style="33" customWidth="1"/>
    <col min="55" max="55" width="11.88671875" style="33" customWidth="1"/>
    <col min="56" max="56" width="13.109375" style="33" customWidth="1"/>
    <col min="57" max="57" width="11.44140625" style="33"/>
    <col min="58" max="58" width="14.33203125" style="33" customWidth="1"/>
    <col min="59" max="16384" width="11.44140625" style="33"/>
  </cols>
  <sheetData>
    <row r="1" spans="1:58" x14ac:dyDescent="0.25">
      <c r="A1" s="9" t="s">
        <v>10</v>
      </c>
      <c r="B1" s="48" t="s">
        <v>71</v>
      </c>
      <c r="C1" s="49"/>
      <c r="D1" s="49"/>
      <c r="E1" s="49"/>
      <c r="V1" s="9"/>
    </row>
    <row r="2" spans="1:58" x14ac:dyDescent="0.25">
      <c r="A2" s="8" t="s">
        <v>14</v>
      </c>
      <c r="B2" s="8" t="s">
        <v>60</v>
      </c>
      <c r="C2" s="33"/>
      <c r="V2" s="8"/>
    </row>
    <row r="3" spans="1:58" x14ac:dyDescent="0.25">
      <c r="A3" s="8" t="s">
        <v>11</v>
      </c>
      <c r="B3" s="8" t="s">
        <v>12</v>
      </c>
      <c r="C3" s="33"/>
      <c r="V3" s="8"/>
    </row>
    <row r="4" spans="1:58" x14ac:dyDescent="0.25">
      <c r="A4" s="8" t="s">
        <v>13</v>
      </c>
      <c r="B4" s="50" t="s">
        <v>68</v>
      </c>
      <c r="C4" s="33"/>
      <c r="V4" s="8"/>
    </row>
    <row r="5" spans="1:58" s="31" customFormat="1" x14ac:dyDescent="0.25">
      <c r="A5" s="30" t="s">
        <v>27</v>
      </c>
      <c r="B5" s="30" t="s">
        <v>31</v>
      </c>
      <c r="R5" s="33"/>
      <c r="S5" s="33"/>
      <c r="T5" s="33"/>
      <c r="U5" s="33"/>
      <c r="V5" s="30"/>
    </row>
    <row r="6" spans="1:58" x14ac:dyDescent="0.25">
      <c r="A6" s="8" t="s">
        <v>28</v>
      </c>
      <c r="B6" s="8" t="s">
        <v>128</v>
      </c>
      <c r="C6" s="33"/>
      <c r="V6" s="8"/>
    </row>
    <row r="7" spans="1:58" x14ac:dyDescent="0.25">
      <c r="A7" s="51" t="s">
        <v>50</v>
      </c>
      <c r="B7" s="51" t="s">
        <v>133</v>
      </c>
      <c r="C7" s="65"/>
      <c r="D7" s="52"/>
      <c r="E7" s="48"/>
      <c r="F7" s="50"/>
      <c r="G7" s="49"/>
      <c r="H7" s="49"/>
      <c r="I7" s="49"/>
      <c r="J7" s="49"/>
      <c r="K7" s="49"/>
      <c r="L7" s="49"/>
      <c r="M7" s="49"/>
      <c r="V7" s="8"/>
    </row>
    <row r="8" spans="1:58" x14ac:dyDescent="0.25">
      <c r="A8" s="150" t="s">
        <v>69</v>
      </c>
      <c r="B8" s="150" t="s">
        <v>126</v>
      </c>
      <c r="C8" s="65"/>
      <c r="D8" s="151"/>
      <c r="E8" s="152"/>
      <c r="F8" s="153"/>
      <c r="G8" s="154"/>
      <c r="H8" s="154"/>
      <c r="I8" s="154"/>
      <c r="J8" s="154"/>
      <c r="K8" s="154"/>
      <c r="L8" s="154"/>
      <c r="M8" s="154"/>
      <c r="V8" s="8"/>
    </row>
    <row r="9" spans="1:58" ht="15" customHeight="1" x14ac:dyDescent="0.25">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4"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120</v>
      </c>
      <c r="AN10" s="209" t="s">
        <v>26</v>
      </c>
      <c r="AO10" s="203" t="s">
        <v>37</v>
      </c>
      <c r="AP10" s="204" t="s">
        <v>25</v>
      </c>
      <c r="AQ10" s="204"/>
      <c r="AR10" s="204"/>
      <c r="AS10" s="204"/>
      <c r="AT10" s="204"/>
      <c r="AU10" s="204"/>
      <c r="AV10" s="205" t="s">
        <v>29</v>
      </c>
      <c r="AW10" s="204" t="s">
        <v>121</v>
      </c>
      <c r="AX10" s="204"/>
      <c r="AY10" s="204"/>
      <c r="AZ10" s="204"/>
      <c r="BA10" s="204"/>
      <c r="BB10" s="204"/>
      <c r="BC10" s="204"/>
      <c r="BD10" s="203"/>
      <c r="BE10" s="204"/>
      <c r="BF10" s="136" t="s">
        <v>120</v>
      </c>
    </row>
    <row r="11" spans="1:58" s="35" customFormat="1" ht="95.25" customHeight="1" x14ac:dyDescent="0.3">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59</v>
      </c>
      <c r="BE11" s="120" t="s">
        <v>49</v>
      </c>
      <c r="BF11" s="143" t="s">
        <v>58</v>
      </c>
    </row>
    <row r="12" spans="1:58" s="29" customFormat="1" x14ac:dyDescent="0.25">
      <c r="A12" s="37" t="s">
        <v>138</v>
      </c>
      <c r="B12" s="60">
        <v>723.35177936499997</v>
      </c>
      <c r="C12" s="76">
        <v>4.6890815799999999</v>
      </c>
      <c r="D12" s="76">
        <v>283.26648358399996</v>
      </c>
      <c r="E12" s="61">
        <v>58.179016423</v>
      </c>
      <c r="F12" s="62">
        <v>50.733136082000001</v>
      </c>
      <c r="G12" s="62">
        <v>7.0648445449999997</v>
      </c>
      <c r="H12" s="62">
        <v>0</v>
      </c>
      <c r="I12" s="63">
        <v>167.28948653399999</v>
      </c>
      <c r="J12" s="76">
        <v>330.52750868499999</v>
      </c>
      <c r="K12" s="76">
        <v>100.52966660799999</v>
      </c>
      <c r="L12" s="61">
        <v>46.900908659999999</v>
      </c>
      <c r="M12" s="62">
        <v>16.702170808999998</v>
      </c>
      <c r="N12" s="62">
        <v>0</v>
      </c>
      <c r="O12" s="62">
        <v>1.1725864479999999</v>
      </c>
      <c r="P12" s="62">
        <v>4.8712208500000003</v>
      </c>
      <c r="Q12" s="62">
        <v>18.01929999</v>
      </c>
      <c r="R12" s="62">
        <v>11.67216878</v>
      </c>
      <c r="S12" s="63">
        <v>1.1913110710000001</v>
      </c>
      <c r="T12" s="64">
        <v>4.339038908</v>
      </c>
      <c r="U12" s="53">
        <v>751.45031648899987</v>
      </c>
      <c r="V12" s="53">
        <v>2.1371563913333333</v>
      </c>
      <c r="W12" s="53">
        <v>306.76241960300001</v>
      </c>
      <c r="X12" s="123">
        <v>69.916730874666655</v>
      </c>
      <c r="Y12" s="123">
        <v>53.484823242666664</v>
      </c>
      <c r="Z12" s="123">
        <v>8.6351210593333327</v>
      </c>
      <c r="AA12" s="123">
        <v>2.3304433476666668</v>
      </c>
      <c r="AB12" s="123">
        <v>172.39530107866668</v>
      </c>
      <c r="AC12" s="53">
        <v>327.98884152699998</v>
      </c>
      <c r="AD12" s="53">
        <v>106.99452693700002</v>
      </c>
      <c r="AE12" s="123">
        <v>49.685709032333335</v>
      </c>
      <c r="AF12" s="123">
        <v>16.945101497333336</v>
      </c>
      <c r="AG12" s="123">
        <v>1.0202877833333333</v>
      </c>
      <c r="AH12" s="123">
        <v>1.2905120596666666</v>
      </c>
      <c r="AI12" s="123">
        <v>8.2378349059999998</v>
      </c>
      <c r="AJ12" s="123">
        <v>11.475289704333333</v>
      </c>
      <c r="AK12" s="123">
        <v>16.966914275000001</v>
      </c>
      <c r="AL12" s="123">
        <v>1.3728776790000001</v>
      </c>
      <c r="AM12" s="123">
        <v>7.5673720306666672</v>
      </c>
      <c r="AN12" s="54">
        <v>3774.0235094460004</v>
      </c>
      <c r="AO12" s="54">
        <v>7.6806532480000005</v>
      </c>
      <c r="AP12" s="54">
        <v>1585.5634317450001</v>
      </c>
      <c r="AQ12" s="124">
        <v>685.93340250100005</v>
      </c>
      <c r="AR12" s="124">
        <v>259.14286867700002</v>
      </c>
      <c r="AS12" s="124">
        <v>42.840182120000001</v>
      </c>
      <c r="AT12" s="124">
        <v>25.708222446000001</v>
      </c>
      <c r="AU12" s="124">
        <v>571.938756001</v>
      </c>
      <c r="AV12" s="54">
        <v>1188.8736146860001</v>
      </c>
      <c r="AW12" s="54">
        <v>911.66801216300018</v>
      </c>
      <c r="AX12" s="124">
        <v>403.70172238499998</v>
      </c>
      <c r="AY12" s="124">
        <v>203.742266922</v>
      </c>
      <c r="AZ12" s="124">
        <v>6.5180710469999994</v>
      </c>
      <c r="BA12" s="124">
        <v>2.4522129440000002</v>
      </c>
      <c r="BB12" s="124">
        <v>169.17510510199997</v>
      </c>
      <c r="BC12" s="124">
        <v>69.638542912000005</v>
      </c>
      <c r="BD12" s="124">
        <v>47.686420253999998</v>
      </c>
      <c r="BE12" s="124">
        <v>8.7536705969999993</v>
      </c>
      <c r="BF12" s="124">
        <v>80.237797604000008</v>
      </c>
    </row>
    <row r="13" spans="1:58" s="29" customFormat="1" x14ac:dyDescent="0.25">
      <c r="A13" s="37" t="s">
        <v>139</v>
      </c>
      <c r="B13" s="60">
        <v>750.49430572100005</v>
      </c>
      <c r="C13" s="76">
        <v>0.90403257100000001</v>
      </c>
      <c r="D13" s="76">
        <v>306.17425412</v>
      </c>
      <c r="E13" s="61">
        <v>86.612607835999995</v>
      </c>
      <c r="F13" s="62">
        <v>45.066877403999996</v>
      </c>
      <c r="G13" s="62">
        <v>10.545869516</v>
      </c>
      <c r="H13" s="62">
        <v>2.432075481</v>
      </c>
      <c r="I13" s="63">
        <v>161.516823883</v>
      </c>
      <c r="J13" s="76">
        <v>313.74696056800002</v>
      </c>
      <c r="K13" s="76">
        <v>125.869965865</v>
      </c>
      <c r="L13" s="61">
        <v>58.077299920000002</v>
      </c>
      <c r="M13" s="62">
        <v>19.910576280000001</v>
      </c>
      <c r="N13" s="62">
        <v>1.3937310409999999</v>
      </c>
      <c r="O13" s="62">
        <v>2.4248540529999998</v>
      </c>
      <c r="P13" s="62">
        <v>2.384918586</v>
      </c>
      <c r="Q13" s="62">
        <v>18.885966037999999</v>
      </c>
      <c r="R13" s="62">
        <v>21.239046677000001</v>
      </c>
      <c r="S13" s="63">
        <v>1.55357327</v>
      </c>
      <c r="T13" s="64">
        <v>3.799092597</v>
      </c>
      <c r="U13" s="53">
        <v>769.15819039400003</v>
      </c>
      <c r="V13" s="53">
        <v>2.902256291</v>
      </c>
      <c r="W13" s="53">
        <v>319.021134131</v>
      </c>
      <c r="X13" s="123">
        <v>77.653496728333323</v>
      </c>
      <c r="Y13" s="123">
        <v>53.039355128666664</v>
      </c>
      <c r="Z13" s="123">
        <v>7.2325619123333338</v>
      </c>
      <c r="AA13" s="123">
        <v>1.1154867593333335</v>
      </c>
      <c r="AB13" s="123">
        <v>179.98023360233333</v>
      </c>
      <c r="AC13" s="53">
        <v>321.78221825700001</v>
      </c>
      <c r="AD13" s="53">
        <v>122.71961911766667</v>
      </c>
      <c r="AE13" s="123">
        <v>47.147112675333339</v>
      </c>
      <c r="AF13" s="123">
        <v>16.981222314</v>
      </c>
      <c r="AG13" s="123">
        <v>1.3190090103333334</v>
      </c>
      <c r="AH13" s="123">
        <v>2.7376763986666668</v>
      </c>
      <c r="AI13" s="123">
        <v>11.112681230666666</v>
      </c>
      <c r="AJ13" s="123">
        <v>23.795746923333336</v>
      </c>
      <c r="AK13" s="123">
        <v>17.628909753666665</v>
      </c>
      <c r="AL13" s="123">
        <v>1.9972608116666668</v>
      </c>
      <c r="AM13" s="123">
        <v>2.7329625973333336</v>
      </c>
      <c r="AN13" s="54">
        <v>4188.4391247179992</v>
      </c>
      <c r="AO13" s="54">
        <v>7.8978826360000003</v>
      </c>
      <c r="AP13" s="54">
        <v>1802.811967201</v>
      </c>
      <c r="AQ13" s="124">
        <v>819.65577927899994</v>
      </c>
      <c r="AR13" s="124">
        <v>226.58837408700001</v>
      </c>
      <c r="AS13" s="124">
        <v>55.861239233999996</v>
      </c>
      <c r="AT13" s="124">
        <v>19.113971141</v>
      </c>
      <c r="AU13" s="124">
        <v>681.59260345999996</v>
      </c>
      <c r="AV13" s="54">
        <v>1241.695312304</v>
      </c>
      <c r="AW13" s="54">
        <v>1008.2658437090001</v>
      </c>
      <c r="AX13" s="124">
        <v>470.928858655</v>
      </c>
      <c r="AY13" s="124">
        <v>139.20974196200001</v>
      </c>
      <c r="AZ13" s="124">
        <v>10.252451142</v>
      </c>
      <c r="BA13" s="124">
        <v>2.5861846169999998</v>
      </c>
      <c r="BB13" s="124">
        <v>220.89383768300002</v>
      </c>
      <c r="BC13" s="124">
        <v>135.25038865900001</v>
      </c>
      <c r="BD13" s="124">
        <v>15.308249790000001</v>
      </c>
      <c r="BE13" s="124">
        <v>13.836131201000001</v>
      </c>
      <c r="BF13" s="124">
        <v>127.76811886799999</v>
      </c>
    </row>
    <row r="14" spans="1:58" s="29" customFormat="1" x14ac:dyDescent="0.25">
      <c r="A14" s="37" t="s">
        <v>140</v>
      </c>
      <c r="B14" s="60">
        <v>777.86128757400002</v>
      </c>
      <c r="C14" s="76">
        <v>0</v>
      </c>
      <c r="D14" s="76">
        <v>363.56690817200001</v>
      </c>
      <c r="E14" s="61">
        <v>136.183461239</v>
      </c>
      <c r="F14" s="62">
        <v>42.024191707999996</v>
      </c>
      <c r="G14" s="62">
        <v>5.1524558420000002</v>
      </c>
      <c r="H14" s="62">
        <v>22.328698096</v>
      </c>
      <c r="I14" s="63">
        <v>157.87810128699999</v>
      </c>
      <c r="J14" s="76">
        <v>297.93981602500003</v>
      </c>
      <c r="K14" s="76">
        <v>113.28500345299999</v>
      </c>
      <c r="L14" s="61">
        <v>45.216472484999997</v>
      </c>
      <c r="M14" s="62">
        <v>20.756057223999999</v>
      </c>
      <c r="N14" s="62">
        <v>2.4346296019999998</v>
      </c>
      <c r="O14" s="62">
        <v>2.142416527</v>
      </c>
      <c r="P14" s="62">
        <v>3.939592245</v>
      </c>
      <c r="Q14" s="62">
        <v>8.0709226140000006</v>
      </c>
      <c r="R14" s="62">
        <v>26.119792360999998</v>
      </c>
      <c r="S14" s="63">
        <v>4.6051203950000001</v>
      </c>
      <c r="T14" s="64">
        <v>3.069559924</v>
      </c>
      <c r="U14" s="53">
        <v>744.28544922366666</v>
      </c>
      <c r="V14" s="53">
        <v>0.51181266699999994</v>
      </c>
      <c r="W14" s="53">
        <v>341.91719276000003</v>
      </c>
      <c r="X14" s="123">
        <v>122.79361885633334</v>
      </c>
      <c r="Y14" s="123">
        <v>48.183702006333334</v>
      </c>
      <c r="Z14" s="123">
        <v>9.0954515586666673</v>
      </c>
      <c r="AA14" s="123">
        <v>13.685985143333335</v>
      </c>
      <c r="AB14" s="123">
        <v>148.15843519533334</v>
      </c>
      <c r="AC14" s="53">
        <v>282.68197053099999</v>
      </c>
      <c r="AD14" s="53">
        <v>115.83877456399999</v>
      </c>
      <c r="AE14" s="123">
        <v>44.284281282333332</v>
      </c>
      <c r="AF14" s="123">
        <v>22.139314185666667</v>
      </c>
      <c r="AG14" s="123">
        <v>2.3162352206666665</v>
      </c>
      <c r="AH14" s="123">
        <v>1.3385665366666666</v>
      </c>
      <c r="AI14" s="123">
        <v>2.262726519333333</v>
      </c>
      <c r="AJ14" s="123">
        <v>10.086179213666668</v>
      </c>
      <c r="AK14" s="123">
        <v>30.691032995</v>
      </c>
      <c r="AL14" s="123">
        <v>2.7204386106666667</v>
      </c>
      <c r="AM14" s="123">
        <v>3.3356987016666668</v>
      </c>
      <c r="AN14" s="54">
        <v>4482.949851075</v>
      </c>
      <c r="AO14" s="54">
        <v>3.1037433499999998</v>
      </c>
      <c r="AP14" s="54">
        <v>2355.7404567040003</v>
      </c>
      <c r="AQ14" s="124">
        <v>1447.995584061</v>
      </c>
      <c r="AR14" s="124">
        <v>180.242433207</v>
      </c>
      <c r="AS14" s="124">
        <v>54.278995250999998</v>
      </c>
      <c r="AT14" s="124">
        <v>24.876917579000001</v>
      </c>
      <c r="AU14" s="124">
        <v>648.346526606</v>
      </c>
      <c r="AV14" s="54">
        <v>1142.6570170059999</v>
      </c>
      <c r="AW14" s="54">
        <v>807.63290749200007</v>
      </c>
      <c r="AX14" s="124">
        <v>469.85094039600006</v>
      </c>
      <c r="AY14" s="124">
        <v>161.07745513500001</v>
      </c>
      <c r="AZ14" s="124">
        <v>36.623898862000004</v>
      </c>
      <c r="BA14" s="124">
        <v>5.1981714500000002</v>
      </c>
      <c r="BB14" s="124">
        <v>53.467234443999999</v>
      </c>
      <c r="BC14" s="124">
        <v>52.491358347999999</v>
      </c>
      <c r="BD14" s="124">
        <v>19.033252190999999</v>
      </c>
      <c r="BE14" s="124">
        <v>9.8905966660000004</v>
      </c>
      <c r="BF14" s="124">
        <v>173.81572652300002</v>
      </c>
    </row>
    <row r="15" spans="1:58" s="107" customFormat="1" x14ac:dyDescent="0.25">
      <c r="A15" s="100" t="s">
        <v>141</v>
      </c>
      <c r="B15" s="101">
        <v>771.00903297299999</v>
      </c>
      <c r="C15" s="102">
        <v>2.1608061809999999</v>
      </c>
      <c r="D15" s="102">
        <v>314.56018008199999</v>
      </c>
      <c r="E15" s="103">
        <v>53.094660073999997</v>
      </c>
      <c r="F15" s="104">
        <v>48.793325287999998</v>
      </c>
      <c r="G15" s="104">
        <v>7.3836180159999998</v>
      </c>
      <c r="H15" s="104">
        <v>15.828190469000001</v>
      </c>
      <c r="I15" s="105">
        <v>189.46038623499999</v>
      </c>
      <c r="J15" s="102">
        <v>282.75595763400003</v>
      </c>
      <c r="K15" s="102">
        <v>166.39492007200002</v>
      </c>
      <c r="L15" s="103">
        <v>86.931592308999996</v>
      </c>
      <c r="M15" s="104">
        <v>25.199956357000001</v>
      </c>
      <c r="N15" s="104">
        <v>1.587233259</v>
      </c>
      <c r="O15" s="104">
        <v>1.1547785859999999</v>
      </c>
      <c r="P15" s="104">
        <v>9.9604373180000003</v>
      </c>
      <c r="Q15" s="104">
        <v>15.848365792999999</v>
      </c>
      <c r="R15" s="104">
        <v>24.279721026000001</v>
      </c>
      <c r="S15" s="105">
        <v>1.4328354240000001</v>
      </c>
      <c r="T15" s="106">
        <v>5.1371690040000004</v>
      </c>
      <c r="U15" s="102">
        <v>795.88441353333337</v>
      </c>
      <c r="V15" s="102">
        <v>1.0234352786666665</v>
      </c>
      <c r="W15" s="102">
        <v>334.82830612966666</v>
      </c>
      <c r="X15" s="122">
        <v>97.625611127666673</v>
      </c>
      <c r="Y15" s="122">
        <v>51.165696868999994</v>
      </c>
      <c r="Z15" s="122">
        <v>11.075545151333332</v>
      </c>
      <c r="AA15" s="122">
        <v>14.872462555666667</v>
      </c>
      <c r="AB15" s="122">
        <v>160.08899042600001</v>
      </c>
      <c r="AC15" s="102">
        <v>314.03945624733336</v>
      </c>
      <c r="AD15" s="102">
        <v>135.82326446866668</v>
      </c>
      <c r="AE15" s="122">
        <v>54.292718607666664</v>
      </c>
      <c r="AF15" s="122">
        <v>23.551875924000001</v>
      </c>
      <c r="AG15" s="122">
        <v>1.5856439659999999</v>
      </c>
      <c r="AH15" s="122">
        <v>1.2325585539999999</v>
      </c>
      <c r="AI15" s="122">
        <v>9.3104194543333332</v>
      </c>
      <c r="AJ15" s="122">
        <v>16.847406153666665</v>
      </c>
      <c r="AK15" s="122">
        <v>26.926289817000001</v>
      </c>
      <c r="AL15" s="122">
        <v>2.0763519919999998</v>
      </c>
      <c r="AM15" s="122">
        <v>10.169951409000001</v>
      </c>
      <c r="AN15" s="102">
        <v>4277.545352051</v>
      </c>
      <c r="AO15" s="102">
        <v>4.4520282240000002</v>
      </c>
      <c r="AP15" s="102">
        <v>2068.2657069340003</v>
      </c>
      <c r="AQ15" s="122">
        <v>1051.1384896090001</v>
      </c>
      <c r="AR15" s="122">
        <v>185.77349866</v>
      </c>
      <c r="AS15" s="122">
        <v>63.588843269999998</v>
      </c>
      <c r="AT15" s="122">
        <v>28.352039053999999</v>
      </c>
      <c r="AU15" s="122">
        <v>739.412836341</v>
      </c>
      <c r="AV15" s="102">
        <v>1224.536669325</v>
      </c>
      <c r="AW15" s="102">
        <v>877.57371974700004</v>
      </c>
      <c r="AX15" s="122">
        <v>427.37161585900003</v>
      </c>
      <c r="AY15" s="122">
        <v>117.287437735</v>
      </c>
      <c r="AZ15" s="122">
        <v>18.016547484</v>
      </c>
      <c r="BA15" s="122">
        <v>0</v>
      </c>
      <c r="BB15" s="122">
        <v>152.34479920000001</v>
      </c>
      <c r="BC15" s="122">
        <v>92.005532904000006</v>
      </c>
      <c r="BD15" s="122">
        <v>62.705368718999999</v>
      </c>
      <c r="BE15" s="122">
        <v>7.842417846</v>
      </c>
      <c r="BF15" s="122">
        <v>102.71722782099999</v>
      </c>
    </row>
    <row r="16" spans="1:58" s="29" customFormat="1" x14ac:dyDescent="0.25">
      <c r="A16" s="37" t="s">
        <v>142</v>
      </c>
      <c r="B16" s="60">
        <v>679.20656631499992</v>
      </c>
      <c r="C16" s="76">
        <v>0.95850463600000002</v>
      </c>
      <c r="D16" s="76">
        <v>269.498347954</v>
      </c>
      <c r="E16" s="61">
        <v>49.515472125000002</v>
      </c>
      <c r="F16" s="62">
        <v>48.313054600999997</v>
      </c>
      <c r="G16" s="62">
        <v>6.1748588270000004</v>
      </c>
      <c r="H16" s="62">
        <v>18.272278648</v>
      </c>
      <c r="I16" s="63">
        <v>147.22268375300001</v>
      </c>
      <c r="J16" s="76">
        <v>258.65337718500001</v>
      </c>
      <c r="K16" s="76">
        <v>145.390996444</v>
      </c>
      <c r="L16" s="61">
        <v>67.604782315999998</v>
      </c>
      <c r="M16" s="62">
        <v>22.605736985</v>
      </c>
      <c r="N16" s="62">
        <v>0.1959776</v>
      </c>
      <c r="O16" s="62">
        <v>0.93525024000000001</v>
      </c>
      <c r="P16" s="62">
        <v>8.8494381900000008</v>
      </c>
      <c r="Q16" s="62">
        <v>24.764585223000001</v>
      </c>
      <c r="R16" s="62">
        <v>19.248918481</v>
      </c>
      <c r="S16" s="63">
        <v>1.1863074090000001</v>
      </c>
      <c r="T16" s="64">
        <v>4.7053400959999996</v>
      </c>
      <c r="U16" s="53">
        <v>780.49122571733335</v>
      </c>
      <c r="V16" s="53">
        <v>0.81473653499999987</v>
      </c>
      <c r="W16" s="53">
        <v>308.03432611033332</v>
      </c>
      <c r="X16" s="123">
        <v>48.44817187733333</v>
      </c>
      <c r="Y16" s="123">
        <v>54.08356005833334</v>
      </c>
      <c r="Z16" s="123">
        <v>7.2368112959999991</v>
      </c>
      <c r="AA16" s="123">
        <v>19.326469393666667</v>
      </c>
      <c r="AB16" s="123">
        <v>178.93931348499999</v>
      </c>
      <c r="AC16" s="53">
        <v>305.7484424773333</v>
      </c>
      <c r="AD16" s="53">
        <v>159.64776323033331</v>
      </c>
      <c r="AE16" s="123">
        <v>75.010712429000009</v>
      </c>
      <c r="AF16" s="123">
        <v>23.980831261000002</v>
      </c>
      <c r="AG16" s="123">
        <v>1.5723778063333331</v>
      </c>
      <c r="AH16" s="123">
        <v>1.3667849943333332</v>
      </c>
      <c r="AI16" s="123">
        <v>10.493783595666669</v>
      </c>
      <c r="AJ16" s="123">
        <v>20.902418198666666</v>
      </c>
      <c r="AK16" s="123">
        <v>24.887764969333332</v>
      </c>
      <c r="AL16" s="123">
        <v>1.433089976</v>
      </c>
      <c r="AM16" s="123">
        <v>6.245957364333333</v>
      </c>
      <c r="AN16" s="54">
        <v>3864.3712304640003</v>
      </c>
      <c r="AO16" s="54">
        <v>6.9065228970000003</v>
      </c>
      <c r="AP16" s="54">
        <v>1531.450936987</v>
      </c>
      <c r="AQ16" s="124">
        <v>575.56171419099996</v>
      </c>
      <c r="AR16" s="124">
        <v>204.67148885900002</v>
      </c>
      <c r="AS16" s="124">
        <v>46.140684421000003</v>
      </c>
      <c r="AT16" s="124">
        <v>31.145173890999999</v>
      </c>
      <c r="AU16" s="124">
        <v>673.93187562499998</v>
      </c>
      <c r="AV16" s="54">
        <v>1131.0811671249999</v>
      </c>
      <c r="AW16" s="54">
        <v>1084.0811006850001</v>
      </c>
      <c r="AX16" s="124">
        <v>613.78922618499996</v>
      </c>
      <c r="AY16" s="124">
        <v>123.32043253099999</v>
      </c>
      <c r="AZ16" s="124">
        <v>14.020980421000001</v>
      </c>
      <c r="BA16" s="124">
        <v>3.3987345119999999</v>
      </c>
      <c r="BB16" s="124">
        <v>195.79245496999999</v>
      </c>
      <c r="BC16" s="124">
        <v>102.40162162600001</v>
      </c>
      <c r="BD16" s="124">
        <v>26.368913776999999</v>
      </c>
      <c r="BE16" s="124">
        <v>4.9887366630000001</v>
      </c>
      <c r="BF16" s="124">
        <v>110.85150277</v>
      </c>
    </row>
    <row r="17" spans="1:58" s="29" customFormat="1" x14ac:dyDescent="0.25">
      <c r="A17" s="37" t="s">
        <v>143</v>
      </c>
      <c r="B17" s="60">
        <v>843.76851669099995</v>
      </c>
      <c r="C17" s="76">
        <v>0</v>
      </c>
      <c r="D17" s="76">
        <v>305.39714992799998</v>
      </c>
      <c r="E17" s="61">
        <v>48.150676808999997</v>
      </c>
      <c r="F17" s="62">
        <v>61.175806602999998</v>
      </c>
      <c r="G17" s="62">
        <v>11.381415540000001</v>
      </c>
      <c r="H17" s="62">
        <v>0.95436981099999996</v>
      </c>
      <c r="I17" s="63">
        <v>183.73488116499999</v>
      </c>
      <c r="J17" s="76">
        <v>317.57639097399999</v>
      </c>
      <c r="K17" s="76">
        <v>209.91866326299996</v>
      </c>
      <c r="L17" s="61">
        <v>109.960026735</v>
      </c>
      <c r="M17" s="62">
        <v>23.842833091999999</v>
      </c>
      <c r="N17" s="62">
        <v>2.0450234100000002</v>
      </c>
      <c r="O17" s="62">
        <v>1.0995951580000001</v>
      </c>
      <c r="P17" s="62">
        <v>9.8070932249999991</v>
      </c>
      <c r="Q17" s="62">
        <v>29.954899287</v>
      </c>
      <c r="R17" s="62">
        <v>32.586387152</v>
      </c>
      <c r="S17" s="63">
        <v>0.62280520399999995</v>
      </c>
      <c r="T17" s="64">
        <v>10.876312526</v>
      </c>
      <c r="U17" s="53">
        <v>817.76726774799988</v>
      </c>
      <c r="V17" s="53">
        <v>0.31020146433333334</v>
      </c>
      <c r="W17" s="53">
        <v>294.56166071333331</v>
      </c>
      <c r="X17" s="123">
        <v>42.653939533666666</v>
      </c>
      <c r="Y17" s="123">
        <v>59.31870104499999</v>
      </c>
      <c r="Z17" s="123">
        <v>12.056533753333333</v>
      </c>
      <c r="AA17" s="123">
        <v>8.5064259763333343</v>
      </c>
      <c r="AB17" s="123">
        <v>172.02606040500004</v>
      </c>
      <c r="AC17" s="53">
        <v>319.45524535166663</v>
      </c>
      <c r="AD17" s="53">
        <v>196.58915883700001</v>
      </c>
      <c r="AE17" s="123">
        <v>86.786014522333332</v>
      </c>
      <c r="AF17" s="123">
        <v>27.065200670999999</v>
      </c>
      <c r="AG17" s="123">
        <v>1.9858355229999998</v>
      </c>
      <c r="AH17" s="123">
        <v>2.2493119763333334</v>
      </c>
      <c r="AI17" s="123">
        <v>17.741842141999999</v>
      </c>
      <c r="AJ17" s="123">
        <v>34.443414772333334</v>
      </c>
      <c r="AK17" s="123">
        <v>24.686264004666668</v>
      </c>
      <c r="AL17" s="123">
        <v>1.6312752253333331</v>
      </c>
      <c r="AM17" s="123">
        <v>6.8510013816666673</v>
      </c>
      <c r="AN17" s="54">
        <v>3811.6809989439998</v>
      </c>
      <c r="AO17" s="54">
        <v>0.98563003699999996</v>
      </c>
      <c r="AP17" s="54">
        <v>1400.526714438</v>
      </c>
      <c r="AQ17" s="124">
        <v>355.68173701699999</v>
      </c>
      <c r="AR17" s="124">
        <v>218.10706069400001</v>
      </c>
      <c r="AS17" s="124">
        <v>79.812868562000006</v>
      </c>
      <c r="AT17" s="124">
        <v>9.4988838219999998</v>
      </c>
      <c r="AU17" s="124">
        <v>737.42616434299998</v>
      </c>
      <c r="AV17" s="54">
        <v>1196.3189400889999</v>
      </c>
      <c r="AW17" s="54">
        <v>1091.484206608</v>
      </c>
      <c r="AX17" s="124">
        <v>548.86360493699999</v>
      </c>
      <c r="AY17" s="124">
        <v>154.85021484700002</v>
      </c>
      <c r="AZ17" s="124">
        <v>17.586942207</v>
      </c>
      <c r="BA17" s="124">
        <v>4.112490953</v>
      </c>
      <c r="BB17" s="124">
        <v>197.87102360099999</v>
      </c>
      <c r="BC17" s="124">
        <v>115.669514781</v>
      </c>
      <c r="BD17" s="124">
        <v>41.588317511</v>
      </c>
      <c r="BE17" s="124">
        <v>10.942097771</v>
      </c>
      <c r="BF17" s="124">
        <v>122.365507772</v>
      </c>
    </row>
    <row r="18" spans="1:58" s="29" customFormat="1" x14ac:dyDescent="0.25">
      <c r="A18" s="37" t="s">
        <v>144</v>
      </c>
      <c r="B18" s="60">
        <v>790.61286195699995</v>
      </c>
      <c r="C18" s="76">
        <v>0</v>
      </c>
      <c r="D18" s="76">
        <v>298.29209418099998</v>
      </c>
      <c r="E18" s="61">
        <v>31.626132318</v>
      </c>
      <c r="F18" s="62">
        <v>63.139610199000003</v>
      </c>
      <c r="G18" s="62">
        <v>6.1741768820000003</v>
      </c>
      <c r="H18" s="62">
        <v>0.962249786</v>
      </c>
      <c r="I18" s="63">
        <v>196.38992499599999</v>
      </c>
      <c r="J18" s="76">
        <v>301.17997520599999</v>
      </c>
      <c r="K18" s="76">
        <v>180.78715871900002</v>
      </c>
      <c r="L18" s="61">
        <v>95.623808065000006</v>
      </c>
      <c r="M18" s="62">
        <v>21.123041137000001</v>
      </c>
      <c r="N18" s="62">
        <v>4.7325079480000003</v>
      </c>
      <c r="O18" s="62">
        <v>0</v>
      </c>
      <c r="P18" s="62">
        <v>6.4342548989999999</v>
      </c>
      <c r="Q18" s="62">
        <v>28.612518437999999</v>
      </c>
      <c r="R18" s="62">
        <v>22.150507355999999</v>
      </c>
      <c r="S18" s="63">
        <v>2.1105208759999998</v>
      </c>
      <c r="T18" s="64">
        <v>10.353633851</v>
      </c>
      <c r="U18" s="53">
        <v>814.61144286366664</v>
      </c>
      <c r="V18" s="53">
        <v>0</v>
      </c>
      <c r="W18" s="53">
        <v>296.63086471066669</v>
      </c>
      <c r="X18" s="123">
        <v>30.032274423999997</v>
      </c>
      <c r="Y18" s="123">
        <v>63.097993339333328</v>
      </c>
      <c r="Z18" s="123">
        <v>10.130537235666667</v>
      </c>
      <c r="AA18" s="123">
        <v>12.611882254666666</v>
      </c>
      <c r="AB18" s="123">
        <v>180.75817745700002</v>
      </c>
      <c r="AC18" s="53">
        <v>301.5189885113333</v>
      </c>
      <c r="AD18" s="53">
        <v>208.487913926</v>
      </c>
      <c r="AE18" s="123">
        <v>98.714081933333333</v>
      </c>
      <c r="AF18" s="123">
        <v>22.25817275</v>
      </c>
      <c r="AG18" s="123">
        <v>2.7600559456666667</v>
      </c>
      <c r="AH18" s="123">
        <v>0.45369426466666662</v>
      </c>
      <c r="AI18" s="123">
        <v>4.92352116</v>
      </c>
      <c r="AJ18" s="123">
        <v>39.947065464666672</v>
      </c>
      <c r="AK18" s="123">
        <v>36.537275845333333</v>
      </c>
      <c r="AL18" s="123">
        <v>2.8940465623333331</v>
      </c>
      <c r="AM18" s="123">
        <v>7.9736757156666664</v>
      </c>
      <c r="AN18" s="54">
        <v>3770.0183523910005</v>
      </c>
      <c r="AO18" s="54">
        <v>0</v>
      </c>
      <c r="AP18" s="54">
        <v>1315.05032695</v>
      </c>
      <c r="AQ18" s="124">
        <v>220.92053125199999</v>
      </c>
      <c r="AR18" s="124">
        <v>248.30591685799999</v>
      </c>
      <c r="AS18" s="124">
        <v>56.753773082999999</v>
      </c>
      <c r="AT18" s="124">
        <v>54.012013937000006</v>
      </c>
      <c r="AU18" s="124">
        <v>735.05809182000007</v>
      </c>
      <c r="AV18" s="54">
        <v>1200.0231722680001</v>
      </c>
      <c r="AW18" s="54">
        <v>1128.998792803</v>
      </c>
      <c r="AX18" s="124">
        <v>658.86892635000004</v>
      </c>
      <c r="AY18" s="124">
        <v>163.555460727</v>
      </c>
      <c r="AZ18" s="124">
        <v>15.659150157999999</v>
      </c>
      <c r="BA18" s="124">
        <v>1.9825411770000001</v>
      </c>
      <c r="BB18" s="124">
        <v>85.667349459999997</v>
      </c>
      <c r="BC18" s="124">
        <v>164.78419652400001</v>
      </c>
      <c r="BD18" s="124">
        <v>25.973527764000004</v>
      </c>
      <c r="BE18" s="124">
        <v>12.507640643000002</v>
      </c>
      <c r="BF18" s="124">
        <v>125.94606037</v>
      </c>
    </row>
    <row r="19" spans="1:58" s="107" customFormat="1" x14ac:dyDescent="0.25">
      <c r="A19" s="100" t="s">
        <v>145</v>
      </c>
      <c r="B19" s="101">
        <v>676.04257579499995</v>
      </c>
      <c r="C19" s="102">
        <v>0</v>
      </c>
      <c r="D19" s="102">
        <v>311.94831850399999</v>
      </c>
      <c r="E19" s="103">
        <v>55.615842438999998</v>
      </c>
      <c r="F19" s="104">
        <v>56.597357189999997</v>
      </c>
      <c r="G19" s="104">
        <v>15.656931695000001</v>
      </c>
      <c r="H19" s="104">
        <v>19.909157668999999</v>
      </c>
      <c r="I19" s="105">
        <v>164.16902951099999</v>
      </c>
      <c r="J19" s="102">
        <v>194.16086138</v>
      </c>
      <c r="K19" s="102">
        <v>164.89725607</v>
      </c>
      <c r="L19" s="103">
        <v>76.433489890000004</v>
      </c>
      <c r="M19" s="104">
        <v>19.854740561</v>
      </c>
      <c r="N19" s="104">
        <v>1.966445979</v>
      </c>
      <c r="O19" s="104">
        <v>0.53716143500000002</v>
      </c>
      <c r="P19" s="104">
        <v>10.020774413</v>
      </c>
      <c r="Q19" s="104">
        <v>36.767670469000002</v>
      </c>
      <c r="R19" s="104">
        <v>18.047987528</v>
      </c>
      <c r="S19" s="105">
        <v>1.2689857950000001</v>
      </c>
      <c r="T19" s="106">
        <v>5.0361398409999998</v>
      </c>
      <c r="U19" s="102">
        <v>783.57484689800003</v>
      </c>
      <c r="V19" s="102">
        <v>4.8390351666666664E-2</v>
      </c>
      <c r="W19" s="102">
        <v>327.2290534133333</v>
      </c>
      <c r="X19" s="122">
        <v>45.132540133999989</v>
      </c>
      <c r="Y19" s="122">
        <v>67.610779120000004</v>
      </c>
      <c r="Z19" s="122">
        <v>14.570323302</v>
      </c>
      <c r="AA19" s="122">
        <v>7.6381835320000002</v>
      </c>
      <c r="AB19" s="122">
        <v>192.27722732533334</v>
      </c>
      <c r="AC19" s="102">
        <v>261.17770228933335</v>
      </c>
      <c r="AD19" s="102">
        <v>189.65740604033334</v>
      </c>
      <c r="AE19" s="122">
        <v>100.38267735866667</v>
      </c>
      <c r="AF19" s="122">
        <v>19.204604700666668</v>
      </c>
      <c r="AG19" s="122">
        <v>1.980552844</v>
      </c>
      <c r="AH19" s="122">
        <v>0.16053205233333334</v>
      </c>
      <c r="AI19" s="122">
        <v>11.037557999999999</v>
      </c>
      <c r="AJ19" s="122">
        <v>35.541751369333333</v>
      </c>
      <c r="AK19" s="122">
        <v>18.932197563666666</v>
      </c>
      <c r="AL19" s="122">
        <v>2.4175321516666668</v>
      </c>
      <c r="AM19" s="122">
        <v>5.4622948033333332</v>
      </c>
      <c r="AN19" s="102">
        <v>3592.6625384910003</v>
      </c>
      <c r="AO19" s="102">
        <v>1.51143505</v>
      </c>
      <c r="AP19" s="102">
        <v>1438.4666772210001</v>
      </c>
      <c r="AQ19" s="122">
        <v>367.90021105</v>
      </c>
      <c r="AR19" s="122">
        <v>224.91656631199999</v>
      </c>
      <c r="AS19" s="122">
        <v>81.912721615999999</v>
      </c>
      <c r="AT19" s="122">
        <v>13.547813704999999</v>
      </c>
      <c r="AU19" s="122">
        <v>750.18936453799995</v>
      </c>
      <c r="AV19" s="102">
        <v>966.77000311999996</v>
      </c>
      <c r="AW19" s="102">
        <v>1089.6653745760002</v>
      </c>
      <c r="AX19" s="122">
        <v>566.28947010800005</v>
      </c>
      <c r="AY19" s="122">
        <v>108.937051697</v>
      </c>
      <c r="AZ19" s="122">
        <v>56.780521467</v>
      </c>
      <c r="BA19" s="122">
        <v>0.88838036399999998</v>
      </c>
      <c r="BB19" s="122">
        <v>175.029126292</v>
      </c>
      <c r="BC19" s="122">
        <v>135.52324435599999</v>
      </c>
      <c r="BD19" s="122">
        <v>31.869316790999999</v>
      </c>
      <c r="BE19" s="122">
        <v>14.348263501</v>
      </c>
      <c r="BF19" s="122">
        <v>96.249048524000003</v>
      </c>
    </row>
    <row r="20" spans="1:58" s="29" customFormat="1" x14ac:dyDescent="0.25">
      <c r="A20" s="37" t="s">
        <v>146</v>
      </c>
      <c r="B20" s="60">
        <v>869.19728282000005</v>
      </c>
      <c r="C20" s="76">
        <v>0.93439235499999995</v>
      </c>
      <c r="D20" s="76">
        <v>402.31395872399997</v>
      </c>
      <c r="E20" s="61">
        <v>93.875251015000003</v>
      </c>
      <c r="F20" s="62">
        <v>78.275832461999997</v>
      </c>
      <c r="G20" s="62">
        <v>18.857948938</v>
      </c>
      <c r="H20" s="62">
        <v>7.2163716039999999</v>
      </c>
      <c r="I20" s="63">
        <v>204.08855470500001</v>
      </c>
      <c r="J20" s="76">
        <v>291.91334815300002</v>
      </c>
      <c r="K20" s="76">
        <v>169.73293977500001</v>
      </c>
      <c r="L20" s="61">
        <v>85.263269230000006</v>
      </c>
      <c r="M20" s="62">
        <v>17.513039055</v>
      </c>
      <c r="N20" s="62">
        <v>4.4075602580000002</v>
      </c>
      <c r="O20" s="62">
        <v>0.36637902900000002</v>
      </c>
      <c r="P20" s="62">
        <v>2.0520092060000001</v>
      </c>
      <c r="Q20" s="62">
        <v>36.399278911000003</v>
      </c>
      <c r="R20" s="62">
        <v>21.307801126000001</v>
      </c>
      <c r="S20" s="63">
        <v>2.4236029600000002</v>
      </c>
      <c r="T20" s="64">
        <v>4.3026438130000004</v>
      </c>
      <c r="U20" s="53">
        <v>853.39762227266658</v>
      </c>
      <c r="V20" s="53">
        <v>0.40522394866666667</v>
      </c>
      <c r="W20" s="53">
        <v>353.19382430733339</v>
      </c>
      <c r="X20" s="123">
        <v>69.726351117999997</v>
      </c>
      <c r="Y20" s="123">
        <v>68.951170489333336</v>
      </c>
      <c r="Z20" s="123">
        <v>19.86985665366667</v>
      </c>
      <c r="AA20" s="123">
        <v>4.2636573506666666</v>
      </c>
      <c r="AB20" s="123">
        <v>190.38278869566668</v>
      </c>
      <c r="AC20" s="53">
        <v>309.07883862833336</v>
      </c>
      <c r="AD20" s="53">
        <v>185.17994397233335</v>
      </c>
      <c r="AE20" s="123">
        <v>85.207740557000008</v>
      </c>
      <c r="AF20" s="123">
        <v>18.542783888333336</v>
      </c>
      <c r="AG20" s="123">
        <v>6.9436086716666665</v>
      </c>
      <c r="AH20" s="123">
        <v>0.46065065166666663</v>
      </c>
      <c r="AI20" s="123">
        <v>11.344221805000002</v>
      </c>
      <c r="AJ20" s="123">
        <v>40.943195702666664</v>
      </c>
      <c r="AK20" s="123">
        <v>19.516028635000001</v>
      </c>
      <c r="AL20" s="123">
        <v>2.2217140610000001</v>
      </c>
      <c r="AM20" s="123">
        <v>5.5397914159999999</v>
      </c>
      <c r="AN20" s="54">
        <v>4068.8778449059996</v>
      </c>
      <c r="AO20" s="54">
        <v>1.943363535</v>
      </c>
      <c r="AP20" s="54">
        <v>1657.781891909</v>
      </c>
      <c r="AQ20" s="124">
        <v>537.59325981500001</v>
      </c>
      <c r="AR20" s="124">
        <v>241.98289775000001</v>
      </c>
      <c r="AS20" s="124">
        <v>98.11211776799999</v>
      </c>
      <c r="AT20" s="124">
        <v>9.8145073409999988</v>
      </c>
      <c r="AU20" s="124">
        <v>770.27910923499996</v>
      </c>
      <c r="AV20" s="54">
        <v>1210.4324890729999</v>
      </c>
      <c r="AW20" s="54">
        <v>1085.5784605939998</v>
      </c>
      <c r="AX20" s="124">
        <v>547.25961038899993</v>
      </c>
      <c r="AY20" s="124">
        <v>130.182132102</v>
      </c>
      <c r="AZ20" s="124">
        <v>84.719114345000008</v>
      </c>
      <c r="BA20" s="124">
        <v>0.99003930600000001</v>
      </c>
      <c r="BB20" s="124">
        <v>141.30780795200002</v>
      </c>
      <c r="BC20" s="124">
        <v>127.219861299</v>
      </c>
      <c r="BD20" s="124">
        <v>43.779223576000007</v>
      </c>
      <c r="BE20" s="124">
        <v>10.120671625</v>
      </c>
      <c r="BF20" s="124">
        <v>113.141639795</v>
      </c>
    </row>
    <row r="21" spans="1:58" s="29" customFormat="1" x14ac:dyDescent="0.25">
      <c r="A21" s="37" t="s">
        <v>147</v>
      </c>
      <c r="B21" s="60">
        <v>801.47671263500001</v>
      </c>
      <c r="C21" s="76">
        <v>0</v>
      </c>
      <c r="D21" s="76">
        <v>363.45133411899997</v>
      </c>
      <c r="E21" s="61">
        <v>89.370369732</v>
      </c>
      <c r="F21" s="62">
        <v>59.120459595</v>
      </c>
      <c r="G21" s="62">
        <v>7.7891423460000002</v>
      </c>
      <c r="H21" s="62">
        <v>3.7601941330000002</v>
      </c>
      <c r="I21" s="63">
        <v>203.41116831299999</v>
      </c>
      <c r="J21" s="76">
        <v>261.087077437</v>
      </c>
      <c r="K21" s="76">
        <v>168.96236376499999</v>
      </c>
      <c r="L21" s="61">
        <v>67.491473835999997</v>
      </c>
      <c r="M21" s="62">
        <v>17.505463978000002</v>
      </c>
      <c r="N21" s="62">
        <v>3.6228883220000001</v>
      </c>
      <c r="O21" s="62">
        <v>0</v>
      </c>
      <c r="P21" s="62">
        <v>2.3902726099999998</v>
      </c>
      <c r="Q21" s="62">
        <v>45.519917432</v>
      </c>
      <c r="R21" s="62">
        <v>28.729932218999998</v>
      </c>
      <c r="S21" s="63">
        <v>3.702415368</v>
      </c>
      <c r="T21" s="64">
        <v>7.9759373140000003</v>
      </c>
      <c r="U21" s="53">
        <v>862.79412633933327</v>
      </c>
      <c r="V21" s="53">
        <v>0</v>
      </c>
      <c r="W21" s="53">
        <v>394.4342586693333</v>
      </c>
      <c r="X21" s="123">
        <v>96.539359594999993</v>
      </c>
      <c r="Y21" s="123">
        <v>66.872050640333327</v>
      </c>
      <c r="Z21" s="123">
        <v>11.195328570666666</v>
      </c>
      <c r="AA21" s="123">
        <v>4.4004239483333336</v>
      </c>
      <c r="AB21" s="123">
        <v>215.427095915</v>
      </c>
      <c r="AC21" s="53">
        <v>272.92868999633333</v>
      </c>
      <c r="AD21" s="53">
        <v>187.33337590100001</v>
      </c>
      <c r="AE21" s="123">
        <v>88.249408778666677</v>
      </c>
      <c r="AF21" s="123">
        <v>15.701206556999999</v>
      </c>
      <c r="AG21" s="123">
        <v>4.4900894286666668</v>
      </c>
      <c r="AH21" s="123">
        <v>0</v>
      </c>
      <c r="AI21" s="123">
        <v>6.2160184953333335</v>
      </c>
      <c r="AJ21" s="123">
        <v>42.219544998000003</v>
      </c>
      <c r="AK21" s="123">
        <v>26.859276041333334</v>
      </c>
      <c r="AL21" s="123">
        <v>3.5978316019999999</v>
      </c>
      <c r="AM21" s="123">
        <v>8.0978017726666653</v>
      </c>
      <c r="AN21" s="54">
        <v>4051.2543791360004</v>
      </c>
      <c r="AO21" s="54">
        <v>0</v>
      </c>
      <c r="AP21" s="54">
        <v>1777.1405903670002</v>
      </c>
      <c r="AQ21" s="124">
        <v>628.82577075699999</v>
      </c>
      <c r="AR21" s="124">
        <v>250.31408878799999</v>
      </c>
      <c r="AS21" s="124">
        <v>55.484669455000002</v>
      </c>
      <c r="AT21" s="124">
        <v>18.448094898000001</v>
      </c>
      <c r="AU21" s="124">
        <v>824.06796646900011</v>
      </c>
      <c r="AV21" s="54">
        <v>1021.1735340539999</v>
      </c>
      <c r="AW21" s="54">
        <v>1135.987944857</v>
      </c>
      <c r="AX21" s="124">
        <v>616.21083721799994</v>
      </c>
      <c r="AY21" s="124">
        <v>137.210890256</v>
      </c>
      <c r="AZ21" s="124">
        <v>59.412001058000001</v>
      </c>
      <c r="BA21" s="124">
        <v>0</v>
      </c>
      <c r="BB21" s="124">
        <v>122.95840936299999</v>
      </c>
      <c r="BC21" s="124">
        <v>159.07686275500001</v>
      </c>
      <c r="BD21" s="124">
        <v>26.730529783999998</v>
      </c>
      <c r="BE21" s="124">
        <v>14.388414423</v>
      </c>
      <c r="BF21" s="124">
        <v>116.95230985800001</v>
      </c>
    </row>
    <row r="22" spans="1:58" s="29" customFormat="1" x14ac:dyDescent="0.25">
      <c r="A22" s="37" t="s">
        <v>148</v>
      </c>
      <c r="B22" s="60">
        <v>578.749885339</v>
      </c>
      <c r="C22" s="76">
        <v>0</v>
      </c>
      <c r="D22" s="76">
        <v>304.35255281599996</v>
      </c>
      <c r="E22" s="61">
        <v>88.521555278999998</v>
      </c>
      <c r="F22" s="62">
        <v>40.11976147</v>
      </c>
      <c r="G22" s="62">
        <v>21.722033211999999</v>
      </c>
      <c r="H22" s="62">
        <v>1.4064979049999999</v>
      </c>
      <c r="I22" s="63">
        <v>152.58270494999999</v>
      </c>
      <c r="J22" s="76">
        <v>176.179799414</v>
      </c>
      <c r="K22" s="76">
        <v>90.301376900999983</v>
      </c>
      <c r="L22" s="61">
        <v>39.834102039000001</v>
      </c>
      <c r="M22" s="62">
        <v>14.371823251</v>
      </c>
      <c r="N22" s="62">
        <v>1.8273657809999999</v>
      </c>
      <c r="O22" s="62">
        <v>0.90365818099999995</v>
      </c>
      <c r="P22" s="62">
        <v>4.2775750659999998</v>
      </c>
      <c r="Q22" s="62">
        <v>3.336977997</v>
      </c>
      <c r="R22" s="62">
        <v>24.316686371999999</v>
      </c>
      <c r="S22" s="63">
        <v>1.4331882140000001</v>
      </c>
      <c r="T22" s="64">
        <v>7.9161562080000003</v>
      </c>
      <c r="U22" s="53">
        <v>758.98575213566664</v>
      </c>
      <c r="V22" s="53">
        <v>0.35008803366666669</v>
      </c>
      <c r="W22" s="53">
        <v>358.68689582933331</v>
      </c>
      <c r="X22" s="123">
        <v>95.192097755000006</v>
      </c>
      <c r="Y22" s="123">
        <v>57.540745507666678</v>
      </c>
      <c r="Z22" s="123">
        <v>9.706855078666667</v>
      </c>
      <c r="AA22" s="123">
        <v>1.9365836779999999</v>
      </c>
      <c r="AB22" s="123">
        <v>194.31061381000004</v>
      </c>
      <c r="AC22" s="53">
        <v>245.1261526443333</v>
      </c>
      <c r="AD22" s="53">
        <v>147.62682742300001</v>
      </c>
      <c r="AE22" s="123">
        <v>62.353251556000004</v>
      </c>
      <c r="AF22" s="123">
        <v>15.072865982333333</v>
      </c>
      <c r="AG22" s="123">
        <v>2.5957711566666664</v>
      </c>
      <c r="AH22" s="123">
        <v>0.7827176766666667</v>
      </c>
      <c r="AI22" s="123">
        <v>2.5846935970000002</v>
      </c>
      <c r="AJ22" s="123">
        <v>34.898351408333333</v>
      </c>
      <c r="AK22" s="123">
        <v>27.845941934000006</v>
      </c>
      <c r="AL22" s="123">
        <v>1.4932341119999999</v>
      </c>
      <c r="AM22" s="123">
        <v>7.1957882053333329</v>
      </c>
      <c r="AN22" s="54">
        <v>3764.7612579690003</v>
      </c>
      <c r="AO22" s="54">
        <v>0</v>
      </c>
      <c r="AP22" s="54">
        <v>1732.948033998</v>
      </c>
      <c r="AQ22" s="124">
        <v>593.06432395499996</v>
      </c>
      <c r="AR22" s="124">
        <v>246.88578392700003</v>
      </c>
      <c r="AS22" s="124">
        <v>83.985782845000003</v>
      </c>
      <c r="AT22" s="124">
        <v>16.248409291000002</v>
      </c>
      <c r="AU22" s="124">
        <v>792.76373397999998</v>
      </c>
      <c r="AV22" s="54">
        <v>976.33377760100007</v>
      </c>
      <c r="AW22" s="54">
        <v>928.34579424999993</v>
      </c>
      <c r="AX22" s="124">
        <v>571.90402851199997</v>
      </c>
      <c r="AY22" s="124">
        <v>127.229483081</v>
      </c>
      <c r="AZ22" s="124">
        <v>27.711294090000003</v>
      </c>
      <c r="BA22" s="124">
        <v>7.1739344440000004</v>
      </c>
      <c r="BB22" s="124">
        <v>31.625289171999999</v>
      </c>
      <c r="BC22" s="124">
        <v>115.63713133600001</v>
      </c>
      <c r="BD22" s="124">
        <v>35.449622978999997</v>
      </c>
      <c r="BE22" s="124">
        <v>11.615010635999999</v>
      </c>
      <c r="BF22" s="124">
        <v>127.13365211999999</v>
      </c>
    </row>
    <row r="23" spans="1:58" s="107" customFormat="1" x14ac:dyDescent="0.25">
      <c r="A23" s="100" t="s">
        <v>149</v>
      </c>
      <c r="B23" s="101">
        <v>776.4663676130001</v>
      </c>
      <c r="C23" s="102">
        <v>0</v>
      </c>
      <c r="D23" s="102">
        <v>345.69608899500003</v>
      </c>
      <c r="E23" s="103">
        <v>85.018803648000002</v>
      </c>
      <c r="F23" s="104">
        <v>56.451538323000001</v>
      </c>
      <c r="G23" s="104">
        <v>28.115671294999999</v>
      </c>
      <c r="H23" s="104">
        <v>38.67864951</v>
      </c>
      <c r="I23" s="105">
        <v>137.431426219</v>
      </c>
      <c r="J23" s="102">
        <v>255.59002491300001</v>
      </c>
      <c r="K23" s="102">
        <v>171.15131484200001</v>
      </c>
      <c r="L23" s="103">
        <v>52.430712573000001</v>
      </c>
      <c r="M23" s="104">
        <v>21.125344425000002</v>
      </c>
      <c r="N23" s="104">
        <v>1.955292402</v>
      </c>
      <c r="O23" s="104">
        <v>1.713712841</v>
      </c>
      <c r="P23" s="104">
        <v>3.4438516849999998</v>
      </c>
      <c r="Q23" s="104">
        <v>6.6638855890000004</v>
      </c>
      <c r="R23" s="104">
        <v>82.682444892999996</v>
      </c>
      <c r="S23" s="105">
        <v>1.1360704340000001</v>
      </c>
      <c r="T23" s="106">
        <v>4.0289388629999996</v>
      </c>
      <c r="U23" s="102">
        <v>772.6244179713334</v>
      </c>
      <c r="V23" s="102">
        <v>0.52522592099999998</v>
      </c>
      <c r="W23" s="102">
        <v>369.53694927033331</v>
      </c>
      <c r="X23" s="122">
        <v>80.838418168666678</v>
      </c>
      <c r="Y23" s="122">
        <v>60.764539237999998</v>
      </c>
      <c r="Z23" s="122">
        <v>33.756751372000004</v>
      </c>
      <c r="AA23" s="122">
        <v>34.490869582000002</v>
      </c>
      <c r="AB23" s="122">
        <v>159.68637090966666</v>
      </c>
      <c r="AC23" s="102">
        <v>263.29082723533332</v>
      </c>
      <c r="AD23" s="102">
        <v>132.30696044433333</v>
      </c>
      <c r="AE23" s="122">
        <v>55.462857689666663</v>
      </c>
      <c r="AF23" s="122">
        <v>21.861349605000001</v>
      </c>
      <c r="AG23" s="122">
        <v>3.0027357010000002</v>
      </c>
      <c r="AH23" s="122">
        <v>0.48447955766666667</v>
      </c>
      <c r="AI23" s="122">
        <v>3.2436035736666669</v>
      </c>
      <c r="AJ23" s="122">
        <v>12.503868489666667</v>
      </c>
      <c r="AK23" s="122">
        <v>34.473470669333331</v>
      </c>
      <c r="AL23" s="122">
        <v>1.2745951583333333</v>
      </c>
      <c r="AM23" s="122">
        <v>6.9644551003333328</v>
      </c>
      <c r="AN23" s="102">
        <v>3710.1119969460001</v>
      </c>
      <c r="AO23" s="102">
        <v>0.96131678799999998</v>
      </c>
      <c r="AP23" s="102">
        <v>1738.413459673</v>
      </c>
      <c r="AQ23" s="122">
        <v>518.64561747499999</v>
      </c>
      <c r="AR23" s="122">
        <v>350.39607541300001</v>
      </c>
      <c r="AS23" s="122">
        <v>213.989796098</v>
      </c>
      <c r="AT23" s="122">
        <v>45.778782640000003</v>
      </c>
      <c r="AU23" s="122">
        <v>609.603188047</v>
      </c>
      <c r="AV23" s="102">
        <v>999.76522146000002</v>
      </c>
      <c r="AW23" s="102">
        <v>785.513667801</v>
      </c>
      <c r="AX23" s="122">
        <v>462.99314408699996</v>
      </c>
      <c r="AY23" s="122">
        <v>136.291488069</v>
      </c>
      <c r="AZ23" s="122">
        <v>33.835047431</v>
      </c>
      <c r="BA23" s="122">
        <v>4.3361503639999999</v>
      </c>
      <c r="BB23" s="122">
        <v>37.950386801999997</v>
      </c>
      <c r="BC23" s="122">
        <v>74.950227572000003</v>
      </c>
      <c r="BD23" s="122">
        <v>30.245232983000001</v>
      </c>
      <c r="BE23" s="122">
        <v>4.9119904930000002</v>
      </c>
      <c r="BF23" s="122">
        <v>185.45833122400001</v>
      </c>
    </row>
    <row r="24" spans="1:58" s="29" customFormat="1" x14ac:dyDescent="0.25">
      <c r="A24" s="37" t="s">
        <v>150</v>
      </c>
      <c r="B24" s="60">
        <v>774.59463794199996</v>
      </c>
      <c r="C24" s="76">
        <v>0</v>
      </c>
      <c r="D24" s="76">
        <v>374.52941394200002</v>
      </c>
      <c r="E24" s="61">
        <v>75.517756923999997</v>
      </c>
      <c r="F24" s="62">
        <v>58.017416332000003</v>
      </c>
      <c r="G24" s="62">
        <v>11.507947258</v>
      </c>
      <c r="H24" s="62">
        <v>33.700620383</v>
      </c>
      <c r="I24" s="63">
        <v>195.78567304500001</v>
      </c>
      <c r="J24" s="76">
        <v>273.89282761599998</v>
      </c>
      <c r="K24" s="76">
        <v>122.63712605200001</v>
      </c>
      <c r="L24" s="61">
        <v>70.438182513000001</v>
      </c>
      <c r="M24" s="62">
        <v>24.021550662999999</v>
      </c>
      <c r="N24" s="62">
        <v>1.6652261079999999</v>
      </c>
      <c r="O24" s="62">
        <v>0</v>
      </c>
      <c r="P24" s="62">
        <v>0</v>
      </c>
      <c r="Q24" s="62">
        <v>0.90494126399999997</v>
      </c>
      <c r="R24" s="62">
        <v>23.304605475999999</v>
      </c>
      <c r="S24" s="63">
        <v>2.3026200280000002</v>
      </c>
      <c r="T24" s="64">
        <v>3.5352703320000001</v>
      </c>
      <c r="U24" s="53">
        <v>798.14965204633336</v>
      </c>
      <c r="V24" s="53">
        <v>9.7909805666666669E-2</v>
      </c>
      <c r="W24" s="53">
        <v>389.79967303466668</v>
      </c>
      <c r="X24" s="123">
        <v>96.531442255999991</v>
      </c>
      <c r="Y24" s="123">
        <v>63.977257741333339</v>
      </c>
      <c r="Z24" s="123">
        <v>6.9829356783333338</v>
      </c>
      <c r="AA24" s="123">
        <v>37.701740632666663</v>
      </c>
      <c r="AB24" s="123">
        <v>184.60629672633334</v>
      </c>
      <c r="AC24" s="53">
        <v>272.42613237</v>
      </c>
      <c r="AD24" s="53">
        <v>131.64040715333334</v>
      </c>
      <c r="AE24" s="123">
        <v>69.010377587666667</v>
      </c>
      <c r="AF24" s="123">
        <v>28.962827625333333</v>
      </c>
      <c r="AG24" s="123">
        <v>2.7450513746666663</v>
      </c>
      <c r="AH24" s="123">
        <v>2.7365885696666665</v>
      </c>
      <c r="AI24" s="123">
        <v>1.371161061666667</v>
      </c>
      <c r="AJ24" s="123">
        <v>1.2280368956666667</v>
      </c>
      <c r="AK24" s="123">
        <v>23.85481248266667</v>
      </c>
      <c r="AL24" s="123">
        <v>1.7315515560000001</v>
      </c>
      <c r="AM24" s="123">
        <v>4.1855296826666661</v>
      </c>
      <c r="AN24" s="54">
        <v>4188.5269608299996</v>
      </c>
      <c r="AO24" s="54">
        <v>2.0312707190000001</v>
      </c>
      <c r="AP24" s="54">
        <v>1943.3299509789999</v>
      </c>
      <c r="AQ24" s="124">
        <v>653.44249078100006</v>
      </c>
      <c r="AR24" s="124">
        <v>359.938865706</v>
      </c>
      <c r="AS24" s="124">
        <v>35.441478150999998</v>
      </c>
      <c r="AT24" s="124">
        <v>46.413146838000003</v>
      </c>
      <c r="AU24" s="124">
        <v>848.09396950299993</v>
      </c>
      <c r="AV24" s="54">
        <v>1170.725024695</v>
      </c>
      <c r="AW24" s="54">
        <v>951.50946292000015</v>
      </c>
      <c r="AX24" s="124">
        <v>622.87004923500001</v>
      </c>
      <c r="AY24" s="124">
        <v>189.781383922</v>
      </c>
      <c r="AZ24" s="124">
        <v>48.285598456999999</v>
      </c>
      <c r="BA24" s="124">
        <v>19.720894855000001</v>
      </c>
      <c r="BB24" s="124">
        <v>22.655912194000003</v>
      </c>
      <c r="BC24" s="124">
        <v>10.374493487000001</v>
      </c>
      <c r="BD24" s="124">
        <v>21.472024730999998</v>
      </c>
      <c r="BE24" s="124">
        <v>16.349106038999999</v>
      </c>
      <c r="BF24" s="124">
        <v>120.93125151699999</v>
      </c>
    </row>
    <row r="25" spans="1:58" s="29" customFormat="1" x14ac:dyDescent="0.25">
      <c r="A25" s="37" t="s">
        <v>151</v>
      </c>
      <c r="B25" s="60">
        <v>787.98419791800006</v>
      </c>
      <c r="C25" s="76">
        <v>0.903592057</v>
      </c>
      <c r="D25" s="76">
        <v>359.15679111400004</v>
      </c>
      <c r="E25" s="61">
        <v>82.543138252000006</v>
      </c>
      <c r="F25" s="62">
        <v>71.342107951000003</v>
      </c>
      <c r="G25" s="62">
        <v>1.2798236169999999</v>
      </c>
      <c r="H25" s="62">
        <v>18.332089378999999</v>
      </c>
      <c r="I25" s="63">
        <v>185.65963191500001</v>
      </c>
      <c r="J25" s="76">
        <v>276.01916801499999</v>
      </c>
      <c r="K25" s="76">
        <v>142.88245404700001</v>
      </c>
      <c r="L25" s="61">
        <v>72.434035714999993</v>
      </c>
      <c r="M25" s="62">
        <v>17.318834149000001</v>
      </c>
      <c r="N25" s="62">
        <v>8.8851425739999996</v>
      </c>
      <c r="O25" s="62">
        <v>1.223841422</v>
      </c>
      <c r="P25" s="62">
        <v>0</v>
      </c>
      <c r="Q25" s="62">
        <v>1.814484443</v>
      </c>
      <c r="R25" s="62">
        <v>39.289834865000003</v>
      </c>
      <c r="S25" s="63">
        <v>1.9162808790000001</v>
      </c>
      <c r="T25" s="64">
        <v>9.0221926850000003</v>
      </c>
      <c r="U25" s="53">
        <v>766.76687613900015</v>
      </c>
      <c r="V25" s="53">
        <v>0.15455590666666666</v>
      </c>
      <c r="W25" s="53">
        <v>348.0943805353333</v>
      </c>
      <c r="X25" s="123">
        <v>75.312714095999993</v>
      </c>
      <c r="Y25" s="123">
        <v>64.650388421666662</v>
      </c>
      <c r="Z25" s="123">
        <v>6.1970335410000006</v>
      </c>
      <c r="AA25" s="123">
        <v>28.372817786333332</v>
      </c>
      <c r="AB25" s="123">
        <v>173.56142669033332</v>
      </c>
      <c r="AC25" s="53">
        <v>260.33349925633331</v>
      </c>
      <c r="AD25" s="53">
        <v>151.329091151</v>
      </c>
      <c r="AE25" s="123">
        <v>74.469318811666668</v>
      </c>
      <c r="AF25" s="123">
        <v>27.941493609000002</v>
      </c>
      <c r="AG25" s="123">
        <v>3.5979649999999999</v>
      </c>
      <c r="AH25" s="123">
        <v>0.46453720933333331</v>
      </c>
      <c r="AI25" s="123">
        <v>0.95318980666666675</v>
      </c>
      <c r="AJ25" s="123">
        <v>1.5393491710000002</v>
      </c>
      <c r="AK25" s="123">
        <v>40.492126972000001</v>
      </c>
      <c r="AL25" s="123">
        <v>1.8711105713333331</v>
      </c>
      <c r="AM25" s="123">
        <v>6.855349289666667</v>
      </c>
      <c r="AN25" s="54">
        <v>3919.0594296320005</v>
      </c>
      <c r="AO25" s="54">
        <v>0.99966191500000001</v>
      </c>
      <c r="AP25" s="54">
        <v>1837.826854313</v>
      </c>
      <c r="AQ25" s="124">
        <v>703.12560446199996</v>
      </c>
      <c r="AR25" s="124">
        <v>325.42727761100002</v>
      </c>
      <c r="AS25" s="124">
        <v>30.761395890000003</v>
      </c>
      <c r="AT25" s="124">
        <v>52.146543338000001</v>
      </c>
      <c r="AU25" s="124">
        <v>726.366033012</v>
      </c>
      <c r="AV25" s="54">
        <v>1106.18417862</v>
      </c>
      <c r="AW25" s="54">
        <v>867.64033226799995</v>
      </c>
      <c r="AX25" s="124">
        <v>553.08230688900005</v>
      </c>
      <c r="AY25" s="124">
        <v>181.91286058599999</v>
      </c>
      <c r="AZ25" s="124">
        <v>43.470845240999999</v>
      </c>
      <c r="BA25" s="124">
        <v>1.335402564</v>
      </c>
      <c r="BB25" s="124">
        <v>13.048024875000001</v>
      </c>
      <c r="BC25" s="124">
        <v>5.9821191309999993</v>
      </c>
      <c r="BD25" s="124">
        <v>52.749752856000001</v>
      </c>
      <c r="BE25" s="124">
        <v>16.059020126</v>
      </c>
      <c r="BF25" s="124">
        <v>106.408402516</v>
      </c>
    </row>
    <row r="26" spans="1:58" s="29" customFormat="1" x14ac:dyDescent="0.25">
      <c r="A26" s="37" t="s">
        <v>152</v>
      </c>
      <c r="B26" s="60">
        <v>863.61606203600002</v>
      </c>
      <c r="C26" s="76">
        <v>0.19013427999999999</v>
      </c>
      <c r="D26" s="76">
        <v>378.39484100800001</v>
      </c>
      <c r="E26" s="61">
        <v>71.145833814</v>
      </c>
      <c r="F26" s="62">
        <v>74.238782963999995</v>
      </c>
      <c r="G26" s="62">
        <v>11.991719585</v>
      </c>
      <c r="H26" s="62">
        <v>1.0508529259999999</v>
      </c>
      <c r="I26" s="63">
        <v>219.967651719</v>
      </c>
      <c r="J26" s="76">
        <v>356.41140396100002</v>
      </c>
      <c r="K26" s="76">
        <v>116.141408873</v>
      </c>
      <c r="L26" s="61">
        <v>67.658443702</v>
      </c>
      <c r="M26" s="62">
        <v>22.046733112999998</v>
      </c>
      <c r="N26" s="62">
        <v>3.0182558840000002</v>
      </c>
      <c r="O26" s="62">
        <v>0</v>
      </c>
      <c r="P26" s="62">
        <v>0.72637169300000004</v>
      </c>
      <c r="Q26" s="62">
        <v>2.4219301940000002</v>
      </c>
      <c r="R26" s="62">
        <v>17.485318241000002</v>
      </c>
      <c r="S26" s="63">
        <v>2.7843560460000001</v>
      </c>
      <c r="T26" s="64">
        <v>12.478273914000001</v>
      </c>
      <c r="U26" s="53">
        <v>858.79320725833338</v>
      </c>
      <c r="V26" s="53">
        <v>1.0307752933333334</v>
      </c>
      <c r="W26" s="53">
        <v>372.27751713766673</v>
      </c>
      <c r="X26" s="123">
        <v>79.403379798333333</v>
      </c>
      <c r="Y26" s="123">
        <v>65.602459356333327</v>
      </c>
      <c r="Z26" s="123">
        <v>6.7835369030000008</v>
      </c>
      <c r="AA26" s="123">
        <v>9.3537631413333333</v>
      </c>
      <c r="AB26" s="123">
        <v>211.13437793866663</v>
      </c>
      <c r="AC26" s="53">
        <v>351.64602018633332</v>
      </c>
      <c r="AD26" s="53">
        <v>125.56954717866667</v>
      </c>
      <c r="AE26" s="123">
        <v>71.789416906333329</v>
      </c>
      <c r="AF26" s="123">
        <v>18.227183960666665</v>
      </c>
      <c r="AG26" s="123">
        <v>2.8144169626666664</v>
      </c>
      <c r="AH26" s="123">
        <v>0</v>
      </c>
      <c r="AI26" s="123">
        <v>0.76646113366666668</v>
      </c>
      <c r="AJ26" s="123">
        <v>5.6697050020000006</v>
      </c>
      <c r="AK26" s="123">
        <v>23.888248593333334</v>
      </c>
      <c r="AL26" s="123">
        <v>2.4141146199999999</v>
      </c>
      <c r="AM26" s="123">
        <v>8.2693474623333341</v>
      </c>
      <c r="AN26" s="54">
        <v>4258.3512982309994</v>
      </c>
      <c r="AO26" s="54">
        <v>1.0328023829999999</v>
      </c>
      <c r="AP26" s="54">
        <v>1984.825689368</v>
      </c>
      <c r="AQ26" s="124">
        <v>679.592669065</v>
      </c>
      <c r="AR26" s="124">
        <v>346.88250240000002</v>
      </c>
      <c r="AS26" s="124">
        <v>70.290782632999992</v>
      </c>
      <c r="AT26" s="124">
        <v>17.348881914</v>
      </c>
      <c r="AU26" s="124">
        <v>870.71085335600014</v>
      </c>
      <c r="AV26" s="54">
        <v>1349.5711130520001</v>
      </c>
      <c r="AW26" s="54">
        <v>767.02095912900006</v>
      </c>
      <c r="AX26" s="124">
        <v>514.18379161400003</v>
      </c>
      <c r="AY26" s="124">
        <v>107.46926554000001</v>
      </c>
      <c r="AZ26" s="124">
        <v>33.043304059999997</v>
      </c>
      <c r="BA26" s="124">
        <v>0</v>
      </c>
      <c r="BB26" s="124">
        <v>24.604230638000001</v>
      </c>
      <c r="BC26" s="124">
        <v>21.161461031999998</v>
      </c>
      <c r="BD26" s="124">
        <v>48.914179969000003</v>
      </c>
      <c r="BE26" s="124">
        <v>17.644726276</v>
      </c>
      <c r="BF26" s="124">
        <v>155.90073429899999</v>
      </c>
    </row>
    <row r="27" spans="1:58" s="107" customFormat="1" x14ac:dyDescent="0.25">
      <c r="A27" s="100" t="s">
        <v>153</v>
      </c>
      <c r="B27" s="101">
        <v>829.17479826600004</v>
      </c>
      <c r="C27" s="102">
        <v>0</v>
      </c>
      <c r="D27" s="102">
        <v>374.25266587800002</v>
      </c>
      <c r="E27" s="103">
        <v>79.238357579999999</v>
      </c>
      <c r="F27" s="104">
        <v>63.445198392000002</v>
      </c>
      <c r="G27" s="104">
        <v>3.3939353529999998</v>
      </c>
      <c r="H27" s="104">
        <v>0.90522138699999999</v>
      </c>
      <c r="I27" s="105">
        <v>227.26995316599999</v>
      </c>
      <c r="J27" s="102">
        <v>349.07406854499999</v>
      </c>
      <c r="K27" s="102">
        <v>91.135729852999987</v>
      </c>
      <c r="L27" s="103">
        <v>55.363228900000003</v>
      </c>
      <c r="M27" s="104">
        <v>15.672845315</v>
      </c>
      <c r="N27" s="104">
        <v>0</v>
      </c>
      <c r="O27" s="104">
        <v>0</v>
      </c>
      <c r="P27" s="104">
        <v>1.470542459</v>
      </c>
      <c r="Q27" s="104">
        <v>1.861081422</v>
      </c>
      <c r="R27" s="104">
        <v>11.186330409</v>
      </c>
      <c r="S27" s="105">
        <v>5.5817013480000002</v>
      </c>
      <c r="T27" s="106">
        <v>14.712333989999999</v>
      </c>
      <c r="U27" s="102">
        <v>861.05681681333328</v>
      </c>
      <c r="V27" s="102">
        <v>0.31328406466666664</v>
      </c>
      <c r="W27" s="102">
        <v>385.63293211499996</v>
      </c>
      <c r="X27" s="122">
        <v>88.50411760533332</v>
      </c>
      <c r="Y27" s="122">
        <v>63.804079569999999</v>
      </c>
      <c r="Z27" s="122">
        <v>8.8401383730000003</v>
      </c>
      <c r="AA27" s="122">
        <v>1.7659093076666668</v>
      </c>
      <c r="AB27" s="122">
        <v>222.71868725900003</v>
      </c>
      <c r="AC27" s="102">
        <v>342.60179373966668</v>
      </c>
      <c r="AD27" s="102">
        <v>118.46165800999998</v>
      </c>
      <c r="AE27" s="122">
        <v>70.418808088333336</v>
      </c>
      <c r="AF27" s="122">
        <v>21.882518316999995</v>
      </c>
      <c r="AG27" s="122">
        <v>1.7360732173333331</v>
      </c>
      <c r="AH27" s="122">
        <v>9.8088061000000004E-2</v>
      </c>
      <c r="AI27" s="122">
        <v>0.87711982233333341</v>
      </c>
      <c r="AJ27" s="122">
        <v>2.3951570576666668</v>
      </c>
      <c r="AK27" s="122">
        <v>17.562562555</v>
      </c>
      <c r="AL27" s="122">
        <v>3.4913308913333339</v>
      </c>
      <c r="AM27" s="122">
        <v>14.047148884</v>
      </c>
      <c r="AN27" s="102">
        <v>4489.5527454419998</v>
      </c>
      <c r="AO27" s="102">
        <v>1.8868862769999999</v>
      </c>
      <c r="AP27" s="102">
        <v>2079.8329308410002</v>
      </c>
      <c r="AQ27" s="122">
        <v>813.88663822500007</v>
      </c>
      <c r="AR27" s="122">
        <v>334.11130561699997</v>
      </c>
      <c r="AS27" s="122">
        <v>54.869905961000001</v>
      </c>
      <c r="AT27" s="122">
        <v>11.273262809999999</v>
      </c>
      <c r="AU27" s="122">
        <v>865.69181822799999</v>
      </c>
      <c r="AV27" s="102">
        <v>1314.338714021</v>
      </c>
      <c r="AW27" s="102">
        <v>969.18602232300009</v>
      </c>
      <c r="AX27" s="122">
        <v>514.83863413300003</v>
      </c>
      <c r="AY27" s="122">
        <v>149.037881387</v>
      </c>
      <c r="AZ27" s="122">
        <v>42.731984291000003</v>
      </c>
      <c r="BA27" s="122">
        <v>0</v>
      </c>
      <c r="BB27" s="122">
        <v>43.860580132999999</v>
      </c>
      <c r="BC27" s="122">
        <v>8.6401109680000001</v>
      </c>
      <c r="BD27" s="122">
        <v>186.96098640500003</v>
      </c>
      <c r="BE27" s="122">
        <v>23.115845006000001</v>
      </c>
      <c r="BF27" s="122">
        <v>124.30819198</v>
      </c>
    </row>
    <row r="28" spans="1:58" s="29" customFormat="1" x14ac:dyDescent="0.25">
      <c r="A28" s="37" t="s">
        <v>154</v>
      </c>
      <c r="B28" s="60">
        <v>863.67653159399993</v>
      </c>
      <c r="C28" s="76">
        <v>0</v>
      </c>
      <c r="D28" s="76">
        <v>363.69476464499996</v>
      </c>
      <c r="E28" s="61">
        <v>77.870994628999995</v>
      </c>
      <c r="F28" s="62">
        <v>61.319182851999997</v>
      </c>
      <c r="G28" s="62">
        <v>2.9685137959999999</v>
      </c>
      <c r="H28" s="62">
        <v>0</v>
      </c>
      <c r="I28" s="63">
        <v>221.53607336799999</v>
      </c>
      <c r="J28" s="76">
        <v>369.88930786499998</v>
      </c>
      <c r="K28" s="76">
        <v>117.32980057099999</v>
      </c>
      <c r="L28" s="61">
        <v>76.010056927999997</v>
      </c>
      <c r="M28" s="62">
        <v>19.783580999000002</v>
      </c>
      <c r="N28" s="62">
        <v>1.3111517669999999</v>
      </c>
      <c r="O28" s="62">
        <v>0</v>
      </c>
      <c r="P28" s="62">
        <v>0</v>
      </c>
      <c r="Q28" s="62">
        <v>0</v>
      </c>
      <c r="R28" s="62">
        <v>18.374096940000001</v>
      </c>
      <c r="S28" s="63">
        <v>1.8509139370000001</v>
      </c>
      <c r="T28" s="64">
        <v>12.762658513</v>
      </c>
      <c r="U28" s="53">
        <v>859.76484276633346</v>
      </c>
      <c r="V28" s="53">
        <v>0.68719249099999991</v>
      </c>
      <c r="W28" s="53">
        <v>344.36784161600002</v>
      </c>
      <c r="X28" s="123">
        <v>78.334980854333324</v>
      </c>
      <c r="Y28" s="123">
        <v>58.584399914999999</v>
      </c>
      <c r="Z28" s="123">
        <v>3.7550582759999998</v>
      </c>
      <c r="AA28" s="123">
        <v>1.0121556146666666</v>
      </c>
      <c r="AB28" s="123">
        <v>202.681246956</v>
      </c>
      <c r="AC28" s="53">
        <v>375.89044836833335</v>
      </c>
      <c r="AD28" s="53">
        <v>123.655859099</v>
      </c>
      <c r="AE28" s="123">
        <v>75.514964219666666</v>
      </c>
      <c r="AF28" s="123">
        <v>19.797421749333335</v>
      </c>
      <c r="AG28" s="123">
        <v>2.5583647346666667</v>
      </c>
      <c r="AH28" s="123">
        <v>0.33505177666666669</v>
      </c>
      <c r="AI28" s="123">
        <v>0.33978489500000003</v>
      </c>
      <c r="AJ28" s="123">
        <v>1.2636498543333332</v>
      </c>
      <c r="AK28" s="123">
        <v>19.430587102</v>
      </c>
      <c r="AL28" s="123">
        <v>4.4160347673333336</v>
      </c>
      <c r="AM28" s="123">
        <v>15.163501192</v>
      </c>
      <c r="AN28" s="54">
        <v>4661.9642410659999</v>
      </c>
      <c r="AO28" s="54">
        <v>4.190152265</v>
      </c>
      <c r="AP28" s="54">
        <v>1965.7036392810001</v>
      </c>
      <c r="AQ28" s="124">
        <v>605.91953047799996</v>
      </c>
      <c r="AR28" s="124">
        <v>337.036540344</v>
      </c>
      <c r="AS28" s="124">
        <v>26.79619318</v>
      </c>
      <c r="AT28" s="124">
        <v>8.6470229839999995</v>
      </c>
      <c r="AU28" s="124">
        <v>987.30435229500006</v>
      </c>
      <c r="AV28" s="54">
        <v>1583.277444755</v>
      </c>
      <c r="AW28" s="54">
        <v>954.99513403799995</v>
      </c>
      <c r="AX28" s="124">
        <v>595.64702226300005</v>
      </c>
      <c r="AY28" s="124">
        <v>130.956523159</v>
      </c>
      <c r="AZ28" s="124">
        <v>11.929048943999998</v>
      </c>
      <c r="BA28" s="124">
        <v>1.3075632429999999</v>
      </c>
      <c r="BB28" s="124">
        <v>6.0886634339999999</v>
      </c>
      <c r="BC28" s="124">
        <v>3.201637737</v>
      </c>
      <c r="BD28" s="124">
        <v>158.801778305</v>
      </c>
      <c r="BE28" s="124">
        <v>47.062896952999999</v>
      </c>
      <c r="BF28" s="124">
        <v>153.797870727</v>
      </c>
    </row>
    <row r="29" spans="1:58" s="29" customFormat="1" x14ac:dyDescent="0.25">
      <c r="A29" s="37" t="s">
        <v>155</v>
      </c>
      <c r="B29" s="60">
        <v>887.82818621699994</v>
      </c>
      <c r="C29" s="76">
        <v>0.72673927900000002</v>
      </c>
      <c r="D29" s="76">
        <v>370.687563694</v>
      </c>
      <c r="E29" s="61">
        <v>84.657085886000004</v>
      </c>
      <c r="F29" s="62">
        <v>65.366730609000001</v>
      </c>
      <c r="G29" s="62">
        <v>8.4976235780000007</v>
      </c>
      <c r="H29" s="62">
        <v>9.4875846890000002</v>
      </c>
      <c r="I29" s="63">
        <v>202.67853893200001</v>
      </c>
      <c r="J29" s="76">
        <v>367.357593931</v>
      </c>
      <c r="K29" s="76">
        <v>142.75009657999999</v>
      </c>
      <c r="L29" s="61">
        <v>80.771112536000004</v>
      </c>
      <c r="M29" s="62">
        <v>19.587570006</v>
      </c>
      <c r="N29" s="62">
        <v>2.9904653309999998</v>
      </c>
      <c r="O29" s="62">
        <v>0</v>
      </c>
      <c r="P29" s="62">
        <v>4.6669907559999997</v>
      </c>
      <c r="Q29" s="62">
        <v>0</v>
      </c>
      <c r="R29" s="62">
        <v>32.610550465999999</v>
      </c>
      <c r="S29" s="63">
        <v>2.123407485</v>
      </c>
      <c r="T29" s="64">
        <v>6.3061927329999996</v>
      </c>
      <c r="U29" s="53">
        <v>907.91055584300011</v>
      </c>
      <c r="V29" s="53">
        <v>0.53410681100000001</v>
      </c>
      <c r="W29" s="53">
        <v>369.38999359400003</v>
      </c>
      <c r="X29" s="123">
        <v>81.055330005000016</v>
      </c>
      <c r="Y29" s="123">
        <v>75.669456001</v>
      </c>
      <c r="Z29" s="123">
        <v>8.9999437443333328</v>
      </c>
      <c r="AA29" s="123">
        <v>4.5891062899999993</v>
      </c>
      <c r="AB29" s="123">
        <v>199.07615755366666</v>
      </c>
      <c r="AC29" s="53">
        <v>388.77994943399995</v>
      </c>
      <c r="AD29" s="53">
        <v>141.67295758200001</v>
      </c>
      <c r="AE29" s="123">
        <v>83.871204106999997</v>
      </c>
      <c r="AF29" s="123">
        <v>21.696005639000003</v>
      </c>
      <c r="AG29" s="123">
        <v>2.04489498</v>
      </c>
      <c r="AH29" s="123">
        <v>0</v>
      </c>
      <c r="AI29" s="123">
        <v>3.4514772489999999</v>
      </c>
      <c r="AJ29" s="123">
        <v>0.93716925266666662</v>
      </c>
      <c r="AK29" s="123">
        <v>27.004080176666665</v>
      </c>
      <c r="AL29" s="123">
        <v>2.6681261776666667</v>
      </c>
      <c r="AM29" s="123">
        <v>7.533548422</v>
      </c>
      <c r="AN29" s="54">
        <v>4816.4793046320001</v>
      </c>
      <c r="AO29" s="54">
        <v>3.9363666340000001</v>
      </c>
      <c r="AP29" s="54">
        <v>2265.398245416</v>
      </c>
      <c r="AQ29" s="124">
        <v>950.44944873400004</v>
      </c>
      <c r="AR29" s="124">
        <v>336.71295613699999</v>
      </c>
      <c r="AS29" s="124">
        <v>53.199405346999995</v>
      </c>
      <c r="AT29" s="124">
        <v>8.9519812769999998</v>
      </c>
      <c r="AU29" s="124">
        <v>916.08445392099998</v>
      </c>
      <c r="AV29" s="54">
        <v>1584.2357182840001</v>
      </c>
      <c r="AW29" s="54">
        <v>781.5247584839999</v>
      </c>
      <c r="AX29" s="124">
        <v>554.16557014</v>
      </c>
      <c r="AY29" s="124">
        <v>111.425857536</v>
      </c>
      <c r="AZ29" s="124">
        <v>10.588072331999999</v>
      </c>
      <c r="BA29" s="124">
        <v>0</v>
      </c>
      <c r="BB29" s="124">
        <v>13.061276612</v>
      </c>
      <c r="BC29" s="124">
        <v>9.0269214760000001</v>
      </c>
      <c r="BD29" s="124">
        <v>65.500653053999997</v>
      </c>
      <c r="BE29" s="124">
        <v>17.756407334000002</v>
      </c>
      <c r="BF29" s="124">
        <v>181.38421581400002</v>
      </c>
    </row>
    <row r="30" spans="1:58" s="29" customFormat="1" x14ac:dyDescent="0.25">
      <c r="A30" s="37" t="s">
        <v>156</v>
      </c>
      <c r="B30" s="60">
        <v>884.57227693499999</v>
      </c>
      <c r="C30" s="76">
        <v>0.380969748</v>
      </c>
      <c r="D30" s="76">
        <v>379.77740460500002</v>
      </c>
      <c r="E30" s="61">
        <v>87.670768234999997</v>
      </c>
      <c r="F30" s="62">
        <v>61.328726555999999</v>
      </c>
      <c r="G30" s="62">
        <v>1.5116807640000001</v>
      </c>
      <c r="H30" s="62">
        <v>3.0711727880000002</v>
      </c>
      <c r="I30" s="63">
        <v>226.19505626200001</v>
      </c>
      <c r="J30" s="76">
        <v>372.43020692900001</v>
      </c>
      <c r="K30" s="76">
        <v>128.36839758299999</v>
      </c>
      <c r="L30" s="61">
        <v>76.321537027999995</v>
      </c>
      <c r="M30" s="62">
        <v>18.105453305000001</v>
      </c>
      <c r="N30" s="62">
        <v>3.0207469900000001</v>
      </c>
      <c r="O30" s="62">
        <v>0.93376835000000002</v>
      </c>
      <c r="P30" s="62">
        <v>0</v>
      </c>
      <c r="Q30" s="62">
        <v>1.3110122360000001</v>
      </c>
      <c r="R30" s="62">
        <v>27.129877078</v>
      </c>
      <c r="S30" s="63">
        <v>1.5460025959999999</v>
      </c>
      <c r="T30" s="64">
        <v>3.6152980700000001</v>
      </c>
      <c r="U30" s="53">
        <v>880.00065700233336</v>
      </c>
      <c r="V30" s="53">
        <v>0.58893014633333329</v>
      </c>
      <c r="W30" s="53">
        <v>383.6856502666667</v>
      </c>
      <c r="X30" s="123">
        <v>82.401462968666664</v>
      </c>
      <c r="Y30" s="123">
        <v>69.180007710666672</v>
      </c>
      <c r="Z30" s="123">
        <v>4.2771506086666671</v>
      </c>
      <c r="AA30" s="123">
        <v>5.9965305679999998</v>
      </c>
      <c r="AB30" s="123">
        <v>221.83049841066668</v>
      </c>
      <c r="AC30" s="53">
        <v>362.60899163066665</v>
      </c>
      <c r="AD30" s="53">
        <v>126.42455610499999</v>
      </c>
      <c r="AE30" s="123">
        <v>81.603893851999999</v>
      </c>
      <c r="AF30" s="123">
        <v>20.519336603666666</v>
      </c>
      <c r="AG30" s="123">
        <v>2.2452655966666666</v>
      </c>
      <c r="AH30" s="123">
        <v>0.30095833833333335</v>
      </c>
      <c r="AI30" s="123">
        <v>0.33763195033333332</v>
      </c>
      <c r="AJ30" s="123">
        <v>0.69823146600000008</v>
      </c>
      <c r="AK30" s="123">
        <v>18.085730415</v>
      </c>
      <c r="AL30" s="123">
        <v>2.633507883</v>
      </c>
      <c r="AM30" s="123">
        <v>6.6925288536666665</v>
      </c>
      <c r="AN30" s="54">
        <v>4581.1463477099996</v>
      </c>
      <c r="AO30" s="54">
        <v>2.9797743539999999</v>
      </c>
      <c r="AP30" s="54">
        <v>2251.2733104829999</v>
      </c>
      <c r="AQ30" s="124">
        <v>794.31939961500007</v>
      </c>
      <c r="AR30" s="124">
        <v>353.416267538</v>
      </c>
      <c r="AS30" s="124">
        <v>52.307128048999999</v>
      </c>
      <c r="AT30" s="124">
        <v>22.906310395999999</v>
      </c>
      <c r="AU30" s="124">
        <v>1028.324204885</v>
      </c>
      <c r="AV30" s="54">
        <v>1463.8342252509999</v>
      </c>
      <c r="AW30" s="54">
        <v>730.97563851899997</v>
      </c>
      <c r="AX30" s="124">
        <v>550.21182278599997</v>
      </c>
      <c r="AY30" s="124">
        <v>112.681956924</v>
      </c>
      <c r="AZ30" s="124">
        <v>8.8428372710000005</v>
      </c>
      <c r="BA30" s="124">
        <v>1.055567573</v>
      </c>
      <c r="BB30" s="124">
        <v>2.9617553449999998</v>
      </c>
      <c r="BC30" s="124">
        <v>7.8642783640000005</v>
      </c>
      <c r="BD30" s="124">
        <v>40.379051656999998</v>
      </c>
      <c r="BE30" s="124">
        <v>6.9783685989999995</v>
      </c>
      <c r="BF30" s="124">
        <v>132.083399103</v>
      </c>
    </row>
    <row r="31" spans="1:58" s="107" customFormat="1" x14ac:dyDescent="0.25">
      <c r="A31" s="100" t="s">
        <v>157</v>
      </c>
      <c r="B31" s="101">
        <v>915.28199151300009</v>
      </c>
      <c r="C31" s="102">
        <v>0.90331205599999997</v>
      </c>
      <c r="D31" s="102">
        <v>338.44770158300003</v>
      </c>
      <c r="E31" s="103">
        <v>67.049802650999993</v>
      </c>
      <c r="F31" s="104">
        <v>55.760901093000001</v>
      </c>
      <c r="G31" s="104">
        <v>3.454395581</v>
      </c>
      <c r="H31" s="104">
        <v>0.18015249999999999</v>
      </c>
      <c r="I31" s="105">
        <v>212.00244975800001</v>
      </c>
      <c r="J31" s="102">
        <v>407.38422293399998</v>
      </c>
      <c r="K31" s="102">
        <v>165.42422449200001</v>
      </c>
      <c r="L31" s="103">
        <v>76.257099760000003</v>
      </c>
      <c r="M31" s="104">
        <v>20.352811671000001</v>
      </c>
      <c r="N31" s="104">
        <v>12.02611025</v>
      </c>
      <c r="O31" s="104">
        <v>0</v>
      </c>
      <c r="P31" s="104">
        <v>4.72203646</v>
      </c>
      <c r="Q31" s="104">
        <v>5.8325409339999998</v>
      </c>
      <c r="R31" s="104">
        <v>41.00960706</v>
      </c>
      <c r="S31" s="105">
        <v>5.2240183570000003</v>
      </c>
      <c r="T31" s="106">
        <v>3.122530448</v>
      </c>
      <c r="U31" s="102">
        <v>927.76976606366668</v>
      </c>
      <c r="V31" s="102">
        <v>0.82853990566666658</v>
      </c>
      <c r="W31" s="102">
        <v>353.71199554200001</v>
      </c>
      <c r="X31" s="122">
        <v>68.223676426333341</v>
      </c>
      <c r="Y31" s="122">
        <v>61.515211159333326</v>
      </c>
      <c r="Z31" s="122">
        <v>3.2685599316666667</v>
      </c>
      <c r="AA31" s="122">
        <v>0.48203664300000004</v>
      </c>
      <c r="AB31" s="122">
        <v>220.22251138166666</v>
      </c>
      <c r="AC31" s="102">
        <v>409.03743132699998</v>
      </c>
      <c r="AD31" s="102">
        <v>159.72156914733333</v>
      </c>
      <c r="AE31" s="122">
        <v>88.174302958333328</v>
      </c>
      <c r="AF31" s="122">
        <v>20.062052617333332</v>
      </c>
      <c r="AG31" s="122">
        <v>7.8332303253333349</v>
      </c>
      <c r="AH31" s="122">
        <v>0.63050977466666669</v>
      </c>
      <c r="AI31" s="122">
        <v>5.7103723799999999</v>
      </c>
      <c r="AJ31" s="122">
        <v>2.4390309430000001</v>
      </c>
      <c r="AK31" s="122">
        <v>30.025658071333336</v>
      </c>
      <c r="AL31" s="122">
        <v>4.8464120773333326</v>
      </c>
      <c r="AM31" s="122">
        <v>4.4702301416666659</v>
      </c>
      <c r="AN31" s="102">
        <v>4688.6230619429998</v>
      </c>
      <c r="AO31" s="102">
        <v>11.922781573999998</v>
      </c>
      <c r="AP31" s="102">
        <v>1876.0454353770001</v>
      </c>
      <c r="AQ31" s="122">
        <v>480.79884125299998</v>
      </c>
      <c r="AR31" s="122">
        <v>257.27023837799999</v>
      </c>
      <c r="AS31" s="122">
        <v>36.317951995999998</v>
      </c>
      <c r="AT31" s="122">
        <v>12.738884404</v>
      </c>
      <c r="AU31" s="122">
        <v>1088.919519346</v>
      </c>
      <c r="AV31" s="102">
        <v>1590.583750693</v>
      </c>
      <c r="AW31" s="102">
        <v>922.01038803499989</v>
      </c>
      <c r="AX31" s="122">
        <v>646.67509563699991</v>
      </c>
      <c r="AY31" s="122">
        <v>99.403056509999999</v>
      </c>
      <c r="AZ31" s="122">
        <v>72.663659316000007</v>
      </c>
      <c r="BA31" s="122">
        <v>0.95429685200000003</v>
      </c>
      <c r="BB31" s="122">
        <v>35.496090174000003</v>
      </c>
      <c r="BC31" s="122">
        <v>15.189324129999999</v>
      </c>
      <c r="BD31" s="122">
        <v>37.109938399999997</v>
      </c>
      <c r="BE31" s="122">
        <v>14.518927015999999</v>
      </c>
      <c r="BF31" s="122">
        <v>288.06070626400003</v>
      </c>
    </row>
    <row r="32" spans="1:58" s="29" customFormat="1" x14ac:dyDescent="0.25">
      <c r="A32" s="37" t="s">
        <v>158</v>
      </c>
      <c r="B32" s="60">
        <v>806.52239109200013</v>
      </c>
      <c r="C32" s="76">
        <v>4.546484338</v>
      </c>
      <c r="D32" s="76">
        <v>282.67640168200001</v>
      </c>
      <c r="E32" s="61">
        <v>102.03811329299999</v>
      </c>
      <c r="F32" s="62">
        <v>54.909437093999998</v>
      </c>
      <c r="G32" s="62">
        <v>6.7894215820000001</v>
      </c>
      <c r="H32" s="62">
        <v>1.0517625660000001</v>
      </c>
      <c r="I32" s="63">
        <v>117.887667147</v>
      </c>
      <c r="J32" s="76">
        <v>364.94307395700002</v>
      </c>
      <c r="K32" s="76">
        <v>145.06605073700001</v>
      </c>
      <c r="L32" s="61">
        <v>82.799434890000001</v>
      </c>
      <c r="M32" s="62">
        <v>25.581788088</v>
      </c>
      <c r="N32" s="62">
        <v>1.8960365429999999</v>
      </c>
      <c r="O32" s="62">
        <v>0</v>
      </c>
      <c r="P32" s="62">
        <v>5.4916024930000003</v>
      </c>
      <c r="Q32" s="62">
        <v>4.8764358860000003</v>
      </c>
      <c r="R32" s="62">
        <v>16.282861438000001</v>
      </c>
      <c r="S32" s="63">
        <v>8.1378913990000008</v>
      </c>
      <c r="T32" s="64">
        <v>9.2903803780000001</v>
      </c>
      <c r="U32" s="53">
        <v>821.68277285633337</v>
      </c>
      <c r="V32" s="53">
        <v>1.3561195936666666</v>
      </c>
      <c r="W32" s="53">
        <v>280.07010918299994</v>
      </c>
      <c r="X32" s="123">
        <v>74.503864683999993</v>
      </c>
      <c r="Y32" s="123">
        <v>60.888945078000006</v>
      </c>
      <c r="Z32" s="123">
        <v>1.8474025889999999</v>
      </c>
      <c r="AA32" s="123">
        <v>0.45093956633333337</v>
      </c>
      <c r="AB32" s="123">
        <v>142.37895726566666</v>
      </c>
      <c r="AC32" s="53">
        <v>387.84219679533334</v>
      </c>
      <c r="AD32" s="53">
        <v>143.78801767299998</v>
      </c>
      <c r="AE32" s="123">
        <v>85.386333633666666</v>
      </c>
      <c r="AF32" s="123">
        <v>23.233214766999996</v>
      </c>
      <c r="AG32" s="123">
        <v>2.6112095856666664</v>
      </c>
      <c r="AH32" s="123">
        <v>0.35030893533333335</v>
      </c>
      <c r="AI32" s="123">
        <v>3.1921348533333336</v>
      </c>
      <c r="AJ32" s="123">
        <v>2.8474722246666668</v>
      </c>
      <c r="AK32" s="123">
        <v>20.266431355999998</v>
      </c>
      <c r="AL32" s="123">
        <v>5.9009123173333329</v>
      </c>
      <c r="AM32" s="123">
        <v>8.6263296113333343</v>
      </c>
      <c r="AN32" s="54">
        <v>4179.8624952489999</v>
      </c>
      <c r="AO32" s="54">
        <v>11.480096386</v>
      </c>
      <c r="AP32" s="54">
        <v>1658.6200354470002</v>
      </c>
      <c r="AQ32" s="124">
        <v>635.89763076999998</v>
      </c>
      <c r="AR32" s="124">
        <v>342.51373138400004</v>
      </c>
      <c r="AS32" s="124">
        <v>19.265310039999999</v>
      </c>
      <c r="AT32" s="124">
        <v>1.0714249840000001</v>
      </c>
      <c r="AU32" s="124">
        <v>659.871938269</v>
      </c>
      <c r="AV32" s="54">
        <v>1375.111675894</v>
      </c>
      <c r="AW32" s="54">
        <v>994.35742197399998</v>
      </c>
      <c r="AX32" s="124">
        <v>637.61442734399998</v>
      </c>
      <c r="AY32" s="124">
        <v>132.805074913</v>
      </c>
      <c r="AZ32" s="124">
        <v>7.9294434329999994</v>
      </c>
      <c r="BA32" s="124">
        <v>1.048639262</v>
      </c>
      <c r="BB32" s="124">
        <v>101.68658558600001</v>
      </c>
      <c r="BC32" s="124">
        <v>15.416074302000002</v>
      </c>
      <c r="BD32" s="124">
        <v>46.371144414</v>
      </c>
      <c r="BE32" s="124">
        <v>51.486032720000004</v>
      </c>
      <c r="BF32" s="124">
        <v>140.29326554799999</v>
      </c>
    </row>
    <row r="33" spans="1:58" s="29" customFormat="1" x14ac:dyDescent="0.25">
      <c r="A33" s="37" t="s">
        <v>159</v>
      </c>
      <c r="B33" s="60">
        <v>867.26643430199999</v>
      </c>
      <c r="C33" s="76">
        <v>2.0400177369999999</v>
      </c>
      <c r="D33" s="76">
        <v>301.87992697999999</v>
      </c>
      <c r="E33" s="61">
        <v>80.997099461999994</v>
      </c>
      <c r="F33" s="62">
        <v>51.764382224999999</v>
      </c>
      <c r="G33" s="62">
        <v>3.6975015889999998</v>
      </c>
      <c r="H33" s="62">
        <v>2.9030383510000002</v>
      </c>
      <c r="I33" s="63">
        <v>162.517905353</v>
      </c>
      <c r="J33" s="76">
        <v>416.346749574</v>
      </c>
      <c r="K33" s="76">
        <v>130.33764272499999</v>
      </c>
      <c r="L33" s="61">
        <v>74.453503011999999</v>
      </c>
      <c r="M33" s="62">
        <v>31.684918590999999</v>
      </c>
      <c r="N33" s="62">
        <v>0.74014795099999997</v>
      </c>
      <c r="O33" s="62">
        <v>0.93502463999999996</v>
      </c>
      <c r="P33" s="62">
        <v>0</v>
      </c>
      <c r="Q33" s="62">
        <v>4.1194698089999999</v>
      </c>
      <c r="R33" s="62">
        <v>13.905698443</v>
      </c>
      <c r="S33" s="63">
        <v>4.4988802789999998</v>
      </c>
      <c r="T33" s="64">
        <v>16.662097286000002</v>
      </c>
      <c r="U33" s="53">
        <v>821.18741722933328</v>
      </c>
      <c r="V33" s="53">
        <v>1.9080444219999999</v>
      </c>
      <c r="W33" s="53">
        <v>270.99925864033332</v>
      </c>
      <c r="X33" s="123">
        <v>82.435946012999992</v>
      </c>
      <c r="Y33" s="123">
        <v>53.675713632999994</v>
      </c>
      <c r="Z33" s="123">
        <v>6.0768317253333324</v>
      </c>
      <c r="AA33" s="123">
        <v>1.259427828</v>
      </c>
      <c r="AB33" s="123">
        <v>127.551339441</v>
      </c>
      <c r="AC33" s="53">
        <v>404.10287629366667</v>
      </c>
      <c r="AD33" s="53">
        <v>133.16600636666666</v>
      </c>
      <c r="AE33" s="123">
        <v>68.403824684000014</v>
      </c>
      <c r="AF33" s="123">
        <v>32.06369462</v>
      </c>
      <c r="AG33" s="123">
        <v>2.7209923586666669</v>
      </c>
      <c r="AH33" s="123">
        <v>0.47887780499999999</v>
      </c>
      <c r="AI33" s="123">
        <v>8.0295560000000002E-2</v>
      </c>
      <c r="AJ33" s="123">
        <v>5.3872150683333331</v>
      </c>
      <c r="AK33" s="123">
        <v>16.622302822999998</v>
      </c>
      <c r="AL33" s="123">
        <v>7.4088034476666671</v>
      </c>
      <c r="AM33" s="123">
        <v>11.011231506666666</v>
      </c>
      <c r="AN33" s="54">
        <v>4431.4353326979999</v>
      </c>
      <c r="AO33" s="54">
        <v>7.3107103410000001</v>
      </c>
      <c r="AP33" s="54">
        <v>1599.1605871270001</v>
      </c>
      <c r="AQ33" s="124">
        <v>600.71048112599999</v>
      </c>
      <c r="AR33" s="124">
        <v>312.74089702800001</v>
      </c>
      <c r="AS33" s="124">
        <v>55.852874202999999</v>
      </c>
      <c r="AT33" s="124">
        <v>12.049643368</v>
      </c>
      <c r="AU33" s="124">
        <v>617.80669140200007</v>
      </c>
      <c r="AV33" s="54">
        <v>1599.1648026069997</v>
      </c>
      <c r="AW33" s="54">
        <v>982.46945136399995</v>
      </c>
      <c r="AX33" s="124">
        <v>648.24462421899989</v>
      </c>
      <c r="AY33" s="124">
        <v>128.19768664400002</v>
      </c>
      <c r="AZ33" s="124">
        <v>37.712182932000005</v>
      </c>
      <c r="BA33" s="124">
        <v>1.005188392</v>
      </c>
      <c r="BB33" s="124">
        <v>1.002056158</v>
      </c>
      <c r="BC33" s="124">
        <v>17.381937532999999</v>
      </c>
      <c r="BD33" s="124">
        <v>75.651594936999999</v>
      </c>
      <c r="BE33" s="124">
        <v>73.274180548999993</v>
      </c>
      <c r="BF33" s="124">
        <v>243.32978125900001</v>
      </c>
    </row>
    <row r="34" spans="1:58" s="29" customFormat="1" x14ac:dyDescent="0.25">
      <c r="A34" s="37" t="s">
        <v>160</v>
      </c>
      <c r="B34" s="60">
        <v>926.30073750700001</v>
      </c>
      <c r="C34" s="76">
        <v>7.4962752730000002</v>
      </c>
      <c r="D34" s="76">
        <v>292.12719321899999</v>
      </c>
      <c r="E34" s="61">
        <v>74.375384506000003</v>
      </c>
      <c r="F34" s="62">
        <v>50.147105175999997</v>
      </c>
      <c r="G34" s="62">
        <v>1.080874127</v>
      </c>
      <c r="H34" s="62">
        <v>0.95537317899999996</v>
      </c>
      <c r="I34" s="63">
        <v>165.568456231</v>
      </c>
      <c r="J34" s="76">
        <v>448.52616747399998</v>
      </c>
      <c r="K34" s="76">
        <v>172.029970744</v>
      </c>
      <c r="L34" s="61">
        <v>80.981984741000005</v>
      </c>
      <c r="M34" s="62">
        <v>40.470078196000003</v>
      </c>
      <c r="N34" s="62">
        <v>4.6859105830000001</v>
      </c>
      <c r="O34" s="62">
        <v>1.840861085</v>
      </c>
      <c r="P34" s="62">
        <v>1.4482280519999999</v>
      </c>
      <c r="Q34" s="62">
        <v>16.491516097000002</v>
      </c>
      <c r="R34" s="62">
        <v>18.489701393000001</v>
      </c>
      <c r="S34" s="63">
        <v>7.6216905969999997</v>
      </c>
      <c r="T34" s="64">
        <v>6.1211307970000002</v>
      </c>
      <c r="U34" s="53">
        <v>875.28133014733339</v>
      </c>
      <c r="V34" s="53">
        <v>2.9343033283333333</v>
      </c>
      <c r="W34" s="53">
        <v>279.167697492</v>
      </c>
      <c r="X34" s="123">
        <v>73.467471025666669</v>
      </c>
      <c r="Y34" s="123">
        <v>57.385386356999994</v>
      </c>
      <c r="Z34" s="123">
        <v>4.6576930800000005</v>
      </c>
      <c r="AA34" s="123">
        <v>0.37102257600000005</v>
      </c>
      <c r="AB34" s="123">
        <v>143.28612445333334</v>
      </c>
      <c r="AC34" s="53">
        <v>417.69755612900002</v>
      </c>
      <c r="AD34" s="53">
        <v>165.093657869</v>
      </c>
      <c r="AE34" s="123">
        <v>86.70269841566666</v>
      </c>
      <c r="AF34" s="123">
        <v>33.814450677666663</v>
      </c>
      <c r="AG34" s="123">
        <v>3.6992466003333333</v>
      </c>
      <c r="AH34" s="123">
        <v>2.09887427</v>
      </c>
      <c r="AI34" s="123">
        <v>1.104415618</v>
      </c>
      <c r="AJ34" s="123">
        <v>6.7998692976666666</v>
      </c>
      <c r="AK34" s="123">
        <v>23.566449686999999</v>
      </c>
      <c r="AL34" s="123">
        <v>7.3076533026666679</v>
      </c>
      <c r="AM34" s="123">
        <v>10.388115329</v>
      </c>
      <c r="AN34" s="54">
        <v>4610.7987852919996</v>
      </c>
      <c r="AO34" s="54">
        <v>21.015226054999999</v>
      </c>
      <c r="AP34" s="54">
        <v>1570.5674451650002</v>
      </c>
      <c r="AQ34" s="124">
        <v>469.38693409400003</v>
      </c>
      <c r="AR34" s="124">
        <v>267.09603998599999</v>
      </c>
      <c r="AS34" s="124">
        <v>50.131370107999999</v>
      </c>
      <c r="AT34" s="124">
        <v>2.9929785560000002</v>
      </c>
      <c r="AU34" s="124">
        <v>780.96012242100005</v>
      </c>
      <c r="AV34" s="54">
        <v>1589.7705134789999</v>
      </c>
      <c r="AW34" s="54">
        <v>1220.470730689</v>
      </c>
      <c r="AX34" s="124">
        <v>803.30680476399993</v>
      </c>
      <c r="AY34" s="124">
        <v>173.66470179000001</v>
      </c>
      <c r="AZ34" s="124">
        <v>51.193737221000006</v>
      </c>
      <c r="BA34" s="124">
        <v>2.0784197090000003</v>
      </c>
      <c r="BB34" s="124">
        <v>57.500554440000002</v>
      </c>
      <c r="BC34" s="124">
        <v>11.839253739</v>
      </c>
      <c r="BD34" s="124">
        <v>86.438561270999998</v>
      </c>
      <c r="BE34" s="124">
        <v>34.448697754999998</v>
      </c>
      <c r="BF34" s="124">
        <v>208.974869904</v>
      </c>
    </row>
    <row r="35" spans="1:58" s="107" customFormat="1" x14ac:dyDescent="0.25">
      <c r="A35" s="100" t="s">
        <v>161</v>
      </c>
      <c r="B35" s="101">
        <v>952.03253335299996</v>
      </c>
      <c r="C35" s="102">
        <v>1.5585210490000001</v>
      </c>
      <c r="D35" s="102">
        <v>374.53209749899997</v>
      </c>
      <c r="E35" s="103">
        <v>115.09688242</v>
      </c>
      <c r="F35" s="104">
        <v>54.120427407000001</v>
      </c>
      <c r="G35" s="104">
        <v>6.8421261329999998</v>
      </c>
      <c r="H35" s="104">
        <v>3.77052765</v>
      </c>
      <c r="I35" s="105">
        <v>194.70213388900001</v>
      </c>
      <c r="J35" s="102">
        <v>409.41734918899999</v>
      </c>
      <c r="K35" s="102">
        <v>157.102190519</v>
      </c>
      <c r="L35" s="103">
        <v>94.058709828999994</v>
      </c>
      <c r="M35" s="104">
        <v>25.528350963000001</v>
      </c>
      <c r="N35" s="104">
        <v>0.94062148000000001</v>
      </c>
      <c r="O35" s="104">
        <v>0</v>
      </c>
      <c r="P35" s="104">
        <v>0</v>
      </c>
      <c r="Q35" s="104">
        <v>0.95790565000000005</v>
      </c>
      <c r="R35" s="104">
        <v>29.832698582999999</v>
      </c>
      <c r="S35" s="105">
        <v>5.783904014</v>
      </c>
      <c r="T35" s="106">
        <v>9.4223750969999998</v>
      </c>
      <c r="U35" s="102">
        <v>901.05266303633334</v>
      </c>
      <c r="V35" s="102">
        <v>1.4035626626666666</v>
      </c>
      <c r="W35" s="102">
        <v>325.91587351499999</v>
      </c>
      <c r="X35" s="122">
        <v>89.407669884333345</v>
      </c>
      <c r="Y35" s="122">
        <v>67.296108013000008</v>
      </c>
      <c r="Z35" s="122">
        <v>7.1729523256666665</v>
      </c>
      <c r="AA35" s="122">
        <v>6.2373097149999994</v>
      </c>
      <c r="AB35" s="122">
        <v>155.801833577</v>
      </c>
      <c r="AC35" s="102">
        <v>402.18759057733331</v>
      </c>
      <c r="AD35" s="102">
        <v>163.17963460533335</v>
      </c>
      <c r="AE35" s="122">
        <v>91.420638434666671</v>
      </c>
      <c r="AF35" s="122">
        <v>25.854307292000001</v>
      </c>
      <c r="AG35" s="122">
        <v>3.789608577333333</v>
      </c>
      <c r="AH35" s="122">
        <v>0.79901879799999997</v>
      </c>
      <c r="AI35" s="122">
        <v>0.16633864200000001</v>
      </c>
      <c r="AJ35" s="122">
        <v>1.3602153563333335</v>
      </c>
      <c r="AK35" s="122">
        <v>34.085964850333333</v>
      </c>
      <c r="AL35" s="122">
        <v>5.7035426546666663</v>
      </c>
      <c r="AM35" s="122">
        <v>8.3660016760000016</v>
      </c>
      <c r="AN35" s="102">
        <v>4719.8810688079993</v>
      </c>
      <c r="AO35" s="102">
        <v>13.974566209000001</v>
      </c>
      <c r="AP35" s="102">
        <v>1862.9795081469999</v>
      </c>
      <c r="AQ35" s="122">
        <v>589.19097442999998</v>
      </c>
      <c r="AR35" s="122">
        <v>317.46055627300001</v>
      </c>
      <c r="AS35" s="122">
        <v>64.059330668999991</v>
      </c>
      <c r="AT35" s="122">
        <v>210.97187965999998</v>
      </c>
      <c r="AU35" s="122">
        <v>681.29676711499997</v>
      </c>
      <c r="AV35" s="102">
        <v>1562.4996142070001</v>
      </c>
      <c r="AW35" s="102">
        <v>1093.4166543039998</v>
      </c>
      <c r="AX35" s="122">
        <v>792.10278831999995</v>
      </c>
      <c r="AY35" s="122">
        <v>142.39191931799999</v>
      </c>
      <c r="AZ35" s="122">
        <v>19.256462507000002</v>
      </c>
      <c r="BA35" s="122">
        <v>1.9411334490000001</v>
      </c>
      <c r="BB35" s="122">
        <v>1.855531166</v>
      </c>
      <c r="BC35" s="122">
        <v>4.7176230419999996</v>
      </c>
      <c r="BD35" s="122">
        <v>105.889231137</v>
      </c>
      <c r="BE35" s="122">
        <v>25.261965365000002</v>
      </c>
      <c r="BF35" s="122">
        <v>187.01072594099998</v>
      </c>
    </row>
    <row r="36" spans="1:58" s="29" customFormat="1" x14ac:dyDescent="0.25">
      <c r="A36" s="37" t="s">
        <v>162</v>
      </c>
      <c r="B36" s="60">
        <v>972.56468397399999</v>
      </c>
      <c r="C36" s="76">
        <v>2.935283729</v>
      </c>
      <c r="D36" s="76">
        <v>375.83702158400001</v>
      </c>
      <c r="E36" s="61">
        <v>99.485310260999995</v>
      </c>
      <c r="F36" s="62">
        <v>52.324858077000002</v>
      </c>
      <c r="G36" s="62">
        <v>2.552862218</v>
      </c>
      <c r="H36" s="62">
        <v>0</v>
      </c>
      <c r="I36" s="63">
        <v>221.473991028</v>
      </c>
      <c r="J36" s="76">
        <v>444.556310956</v>
      </c>
      <c r="K36" s="76">
        <v>141.87919643500001</v>
      </c>
      <c r="L36" s="61">
        <v>72.857002377000001</v>
      </c>
      <c r="M36" s="62">
        <v>21.345352552000001</v>
      </c>
      <c r="N36" s="62">
        <v>3.526269004</v>
      </c>
      <c r="O36" s="62">
        <v>0</v>
      </c>
      <c r="P36" s="62">
        <v>0</v>
      </c>
      <c r="Q36" s="62">
        <v>0.77799938199999996</v>
      </c>
      <c r="R36" s="62">
        <v>34.959269974000001</v>
      </c>
      <c r="S36" s="63">
        <v>8.4133031460000005</v>
      </c>
      <c r="T36" s="64">
        <v>7.3568712700000001</v>
      </c>
      <c r="U36" s="53">
        <v>910.70475348699995</v>
      </c>
      <c r="V36" s="53">
        <v>1.819031225</v>
      </c>
      <c r="W36" s="53">
        <v>346.31865732066672</v>
      </c>
      <c r="X36" s="123">
        <v>95.997049508333319</v>
      </c>
      <c r="Y36" s="123">
        <v>49.990232435666663</v>
      </c>
      <c r="Z36" s="123">
        <v>3.7296154669999999</v>
      </c>
      <c r="AA36" s="123">
        <v>0.59451579933333332</v>
      </c>
      <c r="AB36" s="123">
        <v>196.00724411033335</v>
      </c>
      <c r="AC36" s="53">
        <v>403.08953553466671</v>
      </c>
      <c r="AD36" s="53">
        <v>147.91410869833334</v>
      </c>
      <c r="AE36" s="123">
        <v>83.488730543666676</v>
      </c>
      <c r="AF36" s="123">
        <v>22.059733180333335</v>
      </c>
      <c r="AG36" s="123">
        <v>1.9937075116666667</v>
      </c>
      <c r="AH36" s="123">
        <v>0.10551722400000001</v>
      </c>
      <c r="AI36" s="123">
        <v>1.4272504096666667</v>
      </c>
      <c r="AJ36" s="123">
        <v>2.4156464443333334</v>
      </c>
      <c r="AK36" s="123">
        <v>26.710193944</v>
      </c>
      <c r="AL36" s="123">
        <v>9.7133294406666675</v>
      </c>
      <c r="AM36" s="123">
        <v>11.563420708333334</v>
      </c>
      <c r="AN36" s="54">
        <v>4741.8715240189995</v>
      </c>
      <c r="AO36" s="54">
        <v>7.5814566400000007</v>
      </c>
      <c r="AP36" s="54">
        <v>1774.3525475510003</v>
      </c>
      <c r="AQ36" s="124">
        <v>699.15229689300008</v>
      </c>
      <c r="AR36" s="124">
        <v>299.274815117</v>
      </c>
      <c r="AS36" s="124">
        <v>45.393225246</v>
      </c>
      <c r="AT36" s="124">
        <v>1.0714707800000001</v>
      </c>
      <c r="AU36" s="124">
        <v>729.46073951500011</v>
      </c>
      <c r="AV36" s="54">
        <v>1649.7976338479998</v>
      </c>
      <c r="AW36" s="54">
        <v>1029.6262609430003</v>
      </c>
      <c r="AX36" s="124">
        <v>699.02553829600004</v>
      </c>
      <c r="AY36" s="124">
        <v>151.492141678</v>
      </c>
      <c r="AZ36" s="124">
        <v>14.519918261000001</v>
      </c>
      <c r="BA36" s="124">
        <v>2.0801148659999997</v>
      </c>
      <c r="BB36" s="124">
        <v>2.231891912</v>
      </c>
      <c r="BC36" s="124">
        <v>10.131791192</v>
      </c>
      <c r="BD36" s="124">
        <v>114.90933359100001</v>
      </c>
      <c r="BE36" s="124">
        <v>35.235531146999996</v>
      </c>
      <c r="BF36" s="124">
        <v>280.513625037</v>
      </c>
    </row>
    <row r="37" spans="1:58" s="29" customFormat="1" x14ac:dyDescent="0.25">
      <c r="A37" s="37" t="s">
        <v>163</v>
      </c>
      <c r="B37" s="60">
        <v>983.48277711399999</v>
      </c>
      <c r="C37" s="76">
        <v>0.97052959699999997</v>
      </c>
      <c r="D37" s="76">
        <v>393.26260648699997</v>
      </c>
      <c r="E37" s="61">
        <v>100.72667331300001</v>
      </c>
      <c r="F37" s="62">
        <v>73.594073515999995</v>
      </c>
      <c r="G37" s="62">
        <v>4.4373158430000004</v>
      </c>
      <c r="H37" s="62">
        <v>0.98601235200000004</v>
      </c>
      <c r="I37" s="63">
        <v>213.51853146299999</v>
      </c>
      <c r="J37" s="76">
        <v>446.28257119900002</v>
      </c>
      <c r="K37" s="76">
        <v>133.44324744300002</v>
      </c>
      <c r="L37" s="61">
        <v>73.613218192000005</v>
      </c>
      <c r="M37" s="62">
        <v>18.555128558</v>
      </c>
      <c r="N37" s="62">
        <v>2.866855191</v>
      </c>
      <c r="O37" s="62">
        <v>0.95111832200000002</v>
      </c>
      <c r="P37" s="62">
        <v>0</v>
      </c>
      <c r="Q37" s="62">
        <v>1.017901795</v>
      </c>
      <c r="R37" s="62">
        <v>27.939122519000001</v>
      </c>
      <c r="S37" s="63">
        <v>8.4999028659999993</v>
      </c>
      <c r="T37" s="64">
        <v>9.5238223879999993</v>
      </c>
      <c r="U37" s="53">
        <v>975.20176089466656</v>
      </c>
      <c r="V37" s="53">
        <v>0.47988489033333331</v>
      </c>
      <c r="W37" s="53">
        <v>381.05149148699996</v>
      </c>
      <c r="X37" s="123">
        <v>94.202119666666661</v>
      </c>
      <c r="Y37" s="123">
        <v>72.852774532666658</v>
      </c>
      <c r="Z37" s="123">
        <v>3.9754362699999994</v>
      </c>
      <c r="AA37" s="123">
        <v>0.75570826799999991</v>
      </c>
      <c r="AB37" s="123">
        <v>209.26545274966665</v>
      </c>
      <c r="AC37" s="53">
        <v>444.43900841166663</v>
      </c>
      <c r="AD37" s="53">
        <v>139.72514414566666</v>
      </c>
      <c r="AE37" s="123">
        <v>70.446002221666674</v>
      </c>
      <c r="AF37" s="123">
        <v>25.738100776333329</v>
      </c>
      <c r="AG37" s="123">
        <v>5.4472799346666667</v>
      </c>
      <c r="AH37" s="123">
        <v>0.50306542600000004</v>
      </c>
      <c r="AI37" s="123">
        <v>1.4249340650000002</v>
      </c>
      <c r="AJ37" s="123">
        <v>1.3825618686666665</v>
      </c>
      <c r="AK37" s="123">
        <v>25.829768398666669</v>
      </c>
      <c r="AL37" s="123">
        <v>8.9534314546666653</v>
      </c>
      <c r="AM37" s="123">
        <v>9.5062319599999991</v>
      </c>
      <c r="AN37" s="54">
        <v>5219.7070282679997</v>
      </c>
      <c r="AO37" s="54">
        <v>5.0345802759999998</v>
      </c>
      <c r="AP37" s="54">
        <v>1965.6715513119998</v>
      </c>
      <c r="AQ37" s="124">
        <v>642.35287607400005</v>
      </c>
      <c r="AR37" s="124">
        <v>406.10435248800002</v>
      </c>
      <c r="AS37" s="124">
        <v>41.748956370999998</v>
      </c>
      <c r="AT37" s="124">
        <v>3.0457897789999997</v>
      </c>
      <c r="AU37" s="124">
        <v>872.41957660000003</v>
      </c>
      <c r="AV37" s="54">
        <v>1895.9280074040003</v>
      </c>
      <c r="AW37" s="54">
        <v>1064.6853890440002</v>
      </c>
      <c r="AX37" s="124">
        <v>603.25233705100004</v>
      </c>
      <c r="AY37" s="124">
        <v>189.94847528</v>
      </c>
      <c r="AZ37" s="124">
        <v>103.801347691</v>
      </c>
      <c r="BA37" s="124">
        <v>3.9906491470000001</v>
      </c>
      <c r="BB37" s="124">
        <v>1.090336924</v>
      </c>
      <c r="BC37" s="124">
        <v>6.1823862170000004</v>
      </c>
      <c r="BD37" s="124">
        <v>120.86769031700001</v>
      </c>
      <c r="BE37" s="124">
        <v>35.552166417000002</v>
      </c>
      <c r="BF37" s="124">
        <v>288.38750023199998</v>
      </c>
    </row>
    <row r="38" spans="1:58" s="29" customFormat="1" x14ac:dyDescent="0.25">
      <c r="A38" s="37" t="s">
        <v>164</v>
      </c>
      <c r="B38" s="60">
        <v>916.13331359600011</v>
      </c>
      <c r="C38" s="76">
        <v>0.99183521699999999</v>
      </c>
      <c r="D38" s="76">
        <v>389.74980301200003</v>
      </c>
      <c r="E38" s="61">
        <v>104.006300461</v>
      </c>
      <c r="F38" s="62">
        <v>54.760345051999998</v>
      </c>
      <c r="G38" s="62">
        <v>12.034596221999999</v>
      </c>
      <c r="H38" s="62">
        <v>0.58864293400000001</v>
      </c>
      <c r="I38" s="63">
        <v>218.359918343</v>
      </c>
      <c r="J38" s="76">
        <v>405.29418062299999</v>
      </c>
      <c r="K38" s="76">
        <v>111.59467743900001</v>
      </c>
      <c r="L38" s="61">
        <v>62.204676495000001</v>
      </c>
      <c r="M38" s="62">
        <v>27.845323001000001</v>
      </c>
      <c r="N38" s="62">
        <v>1.9615282460000001</v>
      </c>
      <c r="O38" s="62">
        <v>0.96814253299999997</v>
      </c>
      <c r="P38" s="62">
        <v>0</v>
      </c>
      <c r="Q38" s="62">
        <v>0</v>
      </c>
      <c r="R38" s="62">
        <v>11.182832379000001</v>
      </c>
      <c r="S38" s="63">
        <v>7.432174785</v>
      </c>
      <c r="T38" s="64">
        <v>8.5028173050000007</v>
      </c>
      <c r="U38" s="53">
        <v>897.81156048833327</v>
      </c>
      <c r="V38" s="53">
        <v>0.42484486866666665</v>
      </c>
      <c r="W38" s="53">
        <v>359.54707717266666</v>
      </c>
      <c r="X38" s="123">
        <v>90.974374208333344</v>
      </c>
      <c r="Y38" s="123">
        <v>59.014653884000005</v>
      </c>
      <c r="Z38" s="123">
        <v>6.2293545776666663</v>
      </c>
      <c r="AA38" s="123">
        <v>1.4045117210000002</v>
      </c>
      <c r="AB38" s="123">
        <v>201.92418278166664</v>
      </c>
      <c r="AC38" s="53">
        <v>390.90893177900006</v>
      </c>
      <c r="AD38" s="53">
        <v>133.91462977433335</v>
      </c>
      <c r="AE38" s="123">
        <v>79.226115139333331</v>
      </c>
      <c r="AF38" s="123">
        <v>25.830824437999997</v>
      </c>
      <c r="AG38" s="123">
        <v>2.8669471226666672</v>
      </c>
      <c r="AH38" s="123">
        <v>0.45552767799999999</v>
      </c>
      <c r="AI38" s="123">
        <v>2.4025116353333331</v>
      </c>
      <c r="AJ38" s="123">
        <v>0.81822496433333347</v>
      </c>
      <c r="AK38" s="123">
        <v>16.321021329333334</v>
      </c>
      <c r="AL38" s="123">
        <v>5.9934574673333332</v>
      </c>
      <c r="AM38" s="123">
        <v>13.016076893666666</v>
      </c>
      <c r="AN38" s="54">
        <v>4921.402389715</v>
      </c>
      <c r="AO38" s="54">
        <v>1.9806776190000002</v>
      </c>
      <c r="AP38" s="54">
        <v>2217.3208214039996</v>
      </c>
      <c r="AQ38" s="124">
        <v>684.33084962399994</v>
      </c>
      <c r="AR38" s="124">
        <v>382.437482198</v>
      </c>
      <c r="AS38" s="124">
        <v>134.69511225299999</v>
      </c>
      <c r="AT38" s="124">
        <v>11.712160622999999</v>
      </c>
      <c r="AU38" s="124">
        <v>1004.1452167059999</v>
      </c>
      <c r="AV38" s="54">
        <v>1422.103685946</v>
      </c>
      <c r="AW38" s="54">
        <v>1061.0250318449996</v>
      </c>
      <c r="AX38" s="124">
        <v>630.70289067699991</v>
      </c>
      <c r="AY38" s="124">
        <v>160.96617077100001</v>
      </c>
      <c r="AZ38" s="124">
        <v>30.9256162</v>
      </c>
      <c r="BA38" s="124">
        <v>2.0937446180000001</v>
      </c>
      <c r="BB38" s="124">
        <v>62.849335961999998</v>
      </c>
      <c r="BC38" s="124">
        <v>2.9505031150000001</v>
      </c>
      <c r="BD38" s="124">
        <v>146.278761936</v>
      </c>
      <c r="BE38" s="124">
        <v>24.258008566000001</v>
      </c>
      <c r="BF38" s="124">
        <v>218.97217290100002</v>
      </c>
    </row>
    <row r="39" spans="1:58" s="107" customFormat="1" x14ac:dyDescent="0.25">
      <c r="A39" s="100" t="s">
        <v>165</v>
      </c>
      <c r="B39" s="101">
        <v>929.46164865300011</v>
      </c>
      <c r="C39" s="102">
        <v>6.8138895020000003</v>
      </c>
      <c r="D39" s="102">
        <v>375.025167614</v>
      </c>
      <c r="E39" s="103">
        <v>85.077982423999998</v>
      </c>
      <c r="F39" s="104">
        <v>40.732445951000003</v>
      </c>
      <c r="G39" s="104">
        <v>7.1021811530000001</v>
      </c>
      <c r="H39" s="104">
        <v>1.928127342</v>
      </c>
      <c r="I39" s="105">
        <v>240.184430744</v>
      </c>
      <c r="J39" s="102">
        <v>427.48025239100002</v>
      </c>
      <c r="K39" s="102">
        <v>113.68910145500001</v>
      </c>
      <c r="L39" s="103">
        <v>51.691616232999998</v>
      </c>
      <c r="M39" s="104">
        <v>21.422179534000001</v>
      </c>
      <c r="N39" s="104">
        <v>0.95771666799999999</v>
      </c>
      <c r="O39" s="104">
        <v>1.340755189</v>
      </c>
      <c r="P39" s="104">
        <v>0</v>
      </c>
      <c r="Q39" s="104">
        <v>2.8991938269999999</v>
      </c>
      <c r="R39" s="104">
        <v>28.952897569000001</v>
      </c>
      <c r="S39" s="105">
        <v>6.4247424349999998</v>
      </c>
      <c r="T39" s="106">
        <v>6.453237691</v>
      </c>
      <c r="U39" s="102">
        <v>899.51362025233323</v>
      </c>
      <c r="V39" s="102">
        <v>2.366633744</v>
      </c>
      <c r="W39" s="102">
        <v>351.58807725333332</v>
      </c>
      <c r="X39" s="122">
        <v>89.382799535666663</v>
      </c>
      <c r="Y39" s="122">
        <v>44.088472971666668</v>
      </c>
      <c r="Z39" s="122">
        <v>5.917685394666667</v>
      </c>
      <c r="AA39" s="122">
        <v>5.4020085646666667</v>
      </c>
      <c r="AB39" s="122">
        <v>206.79711078666665</v>
      </c>
      <c r="AC39" s="102">
        <v>408.30282618566667</v>
      </c>
      <c r="AD39" s="102">
        <v>124.76196794566664</v>
      </c>
      <c r="AE39" s="122">
        <v>66.822570712666661</v>
      </c>
      <c r="AF39" s="122">
        <v>25.904438797333331</v>
      </c>
      <c r="AG39" s="122">
        <v>1.4807262643333334</v>
      </c>
      <c r="AH39" s="122">
        <v>0.75116583766666667</v>
      </c>
      <c r="AI39" s="122">
        <v>0.42354793966666665</v>
      </c>
      <c r="AJ39" s="122">
        <v>4.8660451636666666</v>
      </c>
      <c r="AK39" s="122">
        <v>17.927863493333334</v>
      </c>
      <c r="AL39" s="122">
        <v>6.5856097369999995</v>
      </c>
      <c r="AM39" s="122">
        <v>12.494115123666667</v>
      </c>
      <c r="AN39" s="102">
        <v>5035.2223990590001</v>
      </c>
      <c r="AO39" s="102">
        <v>8.7533507929999992</v>
      </c>
      <c r="AP39" s="102">
        <v>2149.5042940600001</v>
      </c>
      <c r="AQ39" s="122">
        <v>664.78962140399994</v>
      </c>
      <c r="AR39" s="122">
        <v>312.380565365</v>
      </c>
      <c r="AS39" s="122">
        <v>57.486086034000003</v>
      </c>
      <c r="AT39" s="122">
        <v>191.07081573499997</v>
      </c>
      <c r="AU39" s="122">
        <v>923.77720552200003</v>
      </c>
      <c r="AV39" s="102">
        <v>1645.9987180170001</v>
      </c>
      <c r="AW39" s="102">
        <v>1104.6258120549999</v>
      </c>
      <c r="AX39" s="122">
        <v>790.45913026400001</v>
      </c>
      <c r="AY39" s="122">
        <v>122.560842638</v>
      </c>
      <c r="AZ39" s="122">
        <v>13.865591011999999</v>
      </c>
      <c r="BA39" s="122">
        <v>16.622657514</v>
      </c>
      <c r="BB39" s="122">
        <v>2.7794845659999998</v>
      </c>
      <c r="BC39" s="122">
        <v>10.413846109</v>
      </c>
      <c r="BD39" s="122">
        <v>119.140066647</v>
      </c>
      <c r="BE39" s="122">
        <v>28.784193304999995</v>
      </c>
      <c r="BF39" s="122">
        <v>126.340224134</v>
      </c>
    </row>
    <row r="40" spans="1:58" s="29" customFormat="1" x14ac:dyDescent="0.25">
      <c r="A40" s="37" t="s">
        <v>166</v>
      </c>
      <c r="B40" s="60">
        <v>952.64425736800013</v>
      </c>
      <c r="C40" s="76">
        <v>0.98831065600000001</v>
      </c>
      <c r="D40" s="76">
        <v>333.922094491</v>
      </c>
      <c r="E40" s="61">
        <v>81.053202515999999</v>
      </c>
      <c r="F40" s="62">
        <v>57.589567336999998</v>
      </c>
      <c r="G40" s="62">
        <v>4.0277635590000003</v>
      </c>
      <c r="H40" s="62">
        <v>2.0058152410000001</v>
      </c>
      <c r="I40" s="63">
        <v>189.245745838</v>
      </c>
      <c r="J40" s="76">
        <v>455.50774417500003</v>
      </c>
      <c r="K40" s="76">
        <v>147.84711897600002</v>
      </c>
      <c r="L40" s="61">
        <v>67.877683992000001</v>
      </c>
      <c r="M40" s="62">
        <v>19.064699213000001</v>
      </c>
      <c r="N40" s="62">
        <v>3.968223509</v>
      </c>
      <c r="O40" s="62">
        <v>0.39517744700000002</v>
      </c>
      <c r="P40" s="62">
        <v>0</v>
      </c>
      <c r="Q40" s="62">
        <v>1.586889856</v>
      </c>
      <c r="R40" s="62">
        <v>47.757707400000001</v>
      </c>
      <c r="S40" s="63">
        <v>7.1967375589999998</v>
      </c>
      <c r="T40" s="64">
        <v>14.378989069999999</v>
      </c>
      <c r="U40" s="53">
        <v>923.78574744233322</v>
      </c>
      <c r="V40" s="53">
        <v>1.4382170183333336</v>
      </c>
      <c r="W40" s="53">
        <v>335.30446370633331</v>
      </c>
      <c r="X40" s="123">
        <v>81.148547597000004</v>
      </c>
      <c r="Y40" s="123">
        <v>49.879673605000001</v>
      </c>
      <c r="Z40" s="123">
        <v>3.065465675</v>
      </c>
      <c r="AA40" s="123">
        <v>1.9205863433333334</v>
      </c>
      <c r="AB40" s="123">
        <v>199.29019048600003</v>
      </c>
      <c r="AC40" s="53">
        <v>444.6934166576666</v>
      </c>
      <c r="AD40" s="53">
        <v>131.27807702833331</v>
      </c>
      <c r="AE40" s="123">
        <v>63.112098629666662</v>
      </c>
      <c r="AF40" s="123">
        <v>22.408087892666668</v>
      </c>
      <c r="AG40" s="123">
        <v>2.4318237713333333</v>
      </c>
      <c r="AH40" s="123">
        <v>0.6140559986666666</v>
      </c>
      <c r="AI40" s="123">
        <v>5.3818771930000002</v>
      </c>
      <c r="AJ40" s="123">
        <v>1.4714274043333333</v>
      </c>
      <c r="AK40" s="123">
        <v>29.914213571000001</v>
      </c>
      <c r="AL40" s="123">
        <v>5.9444925676666669</v>
      </c>
      <c r="AM40" s="123">
        <v>11.071573031666667</v>
      </c>
      <c r="AN40" s="54">
        <v>5018.5545735510004</v>
      </c>
      <c r="AO40" s="54">
        <v>8.710451248</v>
      </c>
      <c r="AP40" s="54">
        <v>1757.8957363630002</v>
      </c>
      <c r="AQ40" s="124">
        <v>614.14926270000001</v>
      </c>
      <c r="AR40" s="124">
        <v>306.93045641399999</v>
      </c>
      <c r="AS40" s="124">
        <v>34.034836065999997</v>
      </c>
      <c r="AT40" s="124">
        <v>6.2872591299999998</v>
      </c>
      <c r="AU40" s="124">
        <v>796.49392205300001</v>
      </c>
      <c r="AV40" s="54">
        <v>1784.5911083629999</v>
      </c>
      <c r="AW40" s="54">
        <v>1038.0438128870001</v>
      </c>
      <c r="AX40" s="124">
        <v>549.10416687500003</v>
      </c>
      <c r="AY40" s="124">
        <v>111.58641642799999</v>
      </c>
      <c r="AZ40" s="124">
        <v>17.602832764000002</v>
      </c>
      <c r="BA40" s="124">
        <v>10.507201885000001</v>
      </c>
      <c r="BB40" s="124">
        <v>168.312469951</v>
      </c>
      <c r="BC40" s="124">
        <v>13.65286266</v>
      </c>
      <c r="BD40" s="124">
        <v>124.943656885</v>
      </c>
      <c r="BE40" s="124">
        <v>42.334205439000002</v>
      </c>
      <c r="BF40" s="124">
        <v>429.31346468999999</v>
      </c>
    </row>
    <row r="41" spans="1:58" s="29" customFormat="1" x14ac:dyDescent="0.25">
      <c r="A41" s="37" t="s">
        <v>167</v>
      </c>
      <c r="B41" s="60">
        <v>982.62307967299989</v>
      </c>
      <c r="C41" s="76">
        <v>2.9278781550000001</v>
      </c>
      <c r="D41" s="76">
        <v>379.33374663699999</v>
      </c>
      <c r="E41" s="61">
        <v>80.432060542000002</v>
      </c>
      <c r="F41" s="62">
        <v>48.108429688999998</v>
      </c>
      <c r="G41" s="62">
        <v>4.5966303909999997</v>
      </c>
      <c r="H41" s="62">
        <v>0</v>
      </c>
      <c r="I41" s="63">
        <v>246.19662601499999</v>
      </c>
      <c r="J41" s="76">
        <v>437.80308073100002</v>
      </c>
      <c r="K41" s="76">
        <v>144.31943402800002</v>
      </c>
      <c r="L41" s="61">
        <v>70.192998380000006</v>
      </c>
      <c r="M41" s="62">
        <v>21.466544962</v>
      </c>
      <c r="N41" s="62">
        <v>5.1524595770000001</v>
      </c>
      <c r="O41" s="62">
        <v>0</v>
      </c>
      <c r="P41" s="62">
        <v>0.96583936199999998</v>
      </c>
      <c r="Q41" s="62">
        <v>0.95626003400000004</v>
      </c>
      <c r="R41" s="62">
        <v>32.650577101000003</v>
      </c>
      <c r="S41" s="63">
        <v>12.934754612000001</v>
      </c>
      <c r="T41" s="64">
        <v>18.238940121999999</v>
      </c>
      <c r="U41" s="53">
        <v>921.01790046100007</v>
      </c>
      <c r="V41" s="53">
        <v>1.6905843813333334</v>
      </c>
      <c r="W41" s="53">
        <v>349.05525492466671</v>
      </c>
      <c r="X41" s="123">
        <v>79.672615178333331</v>
      </c>
      <c r="Y41" s="123">
        <v>54.388430589333332</v>
      </c>
      <c r="Z41" s="123">
        <v>2.2848608759999998</v>
      </c>
      <c r="AA41" s="123">
        <v>0.94386539199999986</v>
      </c>
      <c r="AB41" s="123">
        <v>211.76548288900003</v>
      </c>
      <c r="AC41" s="53">
        <v>415.42605607800004</v>
      </c>
      <c r="AD41" s="53">
        <v>137.61711264466666</v>
      </c>
      <c r="AE41" s="123">
        <v>66.037903436000008</v>
      </c>
      <c r="AF41" s="123">
        <v>18.376978685000001</v>
      </c>
      <c r="AG41" s="123">
        <v>3.3037543340000002</v>
      </c>
      <c r="AH41" s="123">
        <v>0.46661365599999999</v>
      </c>
      <c r="AI41" s="123">
        <v>6.8341630909999997</v>
      </c>
      <c r="AJ41" s="123">
        <v>1.3902230263333335</v>
      </c>
      <c r="AK41" s="123">
        <v>30.069359995333333</v>
      </c>
      <c r="AL41" s="123">
        <v>11.138116420999999</v>
      </c>
      <c r="AM41" s="123">
        <v>17.228892432333335</v>
      </c>
      <c r="AN41" s="54">
        <v>4941.960342634</v>
      </c>
      <c r="AO41" s="54">
        <v>3.0236314650000002</v>
      </c>
      <c r="AP41" s="54">
        <v>1950.49110296</v>
      </c>
      <c r="AQ41" s="124">
        <v>538.51866221099999</v>
      </c>
      <c r="AR41" s="124">
        <v>266.40432244200002</v>
      </c>
      <c r="AS41" s="124">
        <v>32.303402771000002</v>
      </c>
      <c r="AT41" s="124">
        <v>4.0257406520000005</v>
      </c>
      <c r="AU41" s="124">
        <v>1109.2389748840001</v>
      </c>
      <c r="AV41" s="54">
        <v>1563.5782297420001</v>
      </c>
      <c r="AW41" s="54">
        <v>1255.01837725</v>
      </c>
      <c r="AX41" s="124">
        <v>750.09740600500004</v>
      </c>
      <c r="AY41" s="124">
        <v>76.218029403999992</v>
      </c>
      <c r="AZ41" s="124">
        <v>27.841667023999999</v>
      </c>
      <c r="BA41" s="124">
        <v>3.3594179349999997</v>
      </c>
      <c r="BB41" s="124">
        <v>209.11457847999998</v>
      </c>
      <c r="BC41" s="124">
        <v>8.4505453240000001</v>
      </c>
      <c r="BD41" s="124">
        <v>152.780686199</v>
      </c>
      <c r="BE41" s="124">
        <v>27.156046878999998</v>
      </c>
      <c r="BF41" s="124">
        <v>169.84900121699999</v>
      </c>
    </row>
    <row r="42" spans="1:58" s="29" customFormat="1" x14ac:dyDescent="0.25">
      <c r="A42" s="37" t="s">
        <v>168</v>
      </c>
      <c r="B42" s="60">
        <v>959.69398552999996</v>
      </c>
      <c r="C42" s="76">
        <v>1.946521825</v>
      </c>
      <c r="D42" s="76">
        <v>350.39792677800006</v>
      </c>
      <c r="E42" s="61">
        <v>82.600006202000003</v>
      </c>
      <c r="F42" s="62">
        <v>47.675602099000002</v>
      </c>
      <c r="G42" s="62">
        <v>6.0794286399999997</v>
      </c>
      <c r="H42" s="62">
        <v>3.949493334</v>
      </c>
      <c r="I42" s="63">
        <v>210.09339650300001</v>
      </c>
      <c r="J42" s="76">
        <v>448.46418137699999</v>
      </c>
      <c r="K42" s="76">
        <v>147.36531829999998</v>
      </c>
      <c r="L42" s="61">
        <v>63.596128460000003</v>
      </c>
      <c r="M42" s="62">
        <v>19.208696533000001</v>
      </c>
      <c r="N42" s="62">
        <v>2.9306546720000002</v>
      </c>
      <c r="O42" s="62">
        <v>0.77945321700000003</v>
      </c>
      <c r="P42" s="62">
        <v>4.1401254920000001</v>
      </c>
      <c r="Q42" s="62">
        <v>2.314339275</v>
      </c>
      <c r="R42" s="62">
        <v>44.510635561000001</v>
      </c>
      <c r="S42" s="63">
        <v>9.88528509</v>
      </c>
      <c r="T42" s="64">
        <v>11.52003725</v>
      </c>
      <c r="U42" s="53">
        <v>909.65648411233349</v>
      </c>
      <c r="V42" s="53">
        <v>1.3454713343333333</v>
      </c>
      <c r="W42" s="53">
        <v>322.74123673600002</v>
      </c>
      <c r="X42" s="123">
        <v>78.49331149966666</v>
      </c>
      <c r="Y42" s="123">
        <v>50.495062875000002</v>
      </c>
      <c r="Z42" s="123">
        <v>6.6035043406666665</v>
      </c>
      <c r="AA42" s="123">
        <v>2.6526981023333334</v>
      </c>
      <c r="AB42" s="123">
        <v>184.49665991833334</v>
      </c>
      <c r="AC42" s="53">
        <v>435.25260621000001</v>
      </c>
      <c r="AD42" s="53">
        <v>134.51324553133333</v>
      </c>
      <c r="AE42" s="123">
        <v>58.667342900333331</v>
      </c>
      <c r="AF42" s="123">
        <v>16.283440893000002</v>
      </c>
      <c r="AG42" s="123">
        <v>3.5927420849999998</v>
      </c>
      <c r="AH42" s="123">
        <v>0.75849697399999993</v>
      </c>
      <c r="AI42" s="123">
        <v>4.9108011796666666</v>
      </c>
      <c r="AJ42" s="123">
        <v>2.0633011450000001</v>
      </c>
      <c r="AK42" s="123">
        <v>38.462561853666671</v>
      </c>
      <c r="AL42" s="123">
        <v>9.7745585006666662</v>
      </c>
      <c r="AM42" s="123">
        <v>15.803924300666665</v>
      </c>
      <c r="AN42" s="54">
        <v>5053.7748716219994</v>
      </c>
      <c r="AO42" s="54">
        <v>1.5732131330000001</v>
      </c>
      <c r="AP42" s="54">
        <v>2151.6011277849998</v>
      </c>
      <c r="AQ42" s="124">
        <v>573.03687990699996</v>
      </c>
      <c r="AR42" s="124">
        <v>256.55035401600003</v>
      </c>
      <c r="AS42" s="124">
        <v>201.93755222499999</v>
      </c>
      <c r="AT42" s="124">
        <v>11.735149</v>
      </c>
      <c r="AU42" s="124">
        <v>1108.3411926369999</v>
      </c>
      <c r="AV42" s="54">
        <v>1671.698302026</v>
      </c>
      <c r="AW42" s="54">
        <v>890.08169013899987</v>
      </c>
      <c r="AX42" s="124">
        <v>554.59261897199997</v>
      </c>
      <c r="AY42" s="124">
        <v>95.508146444000005</v>
      </c>
      <c r="AZ42" s="124">
        <v>21.714915834000003</v>
      </c>
      <c r="BA42" s="124">
        <v>11.515907042</v>
      </c>
      <c r="BB42" s="124">
        <v>21.505885488000001</v>
      </c>
      <c r="BC42" s="124">
        <v>12.753626146999999</v>
      </c>
      <c r="BD42" s="124">
        <v>144.74304809</v>
      </c>
      <c r="BE42" s="124">
        <v>27.747542121999999</v>
      </c>
      <c r="BF42" s="124">
        <v>338.82053853900004</v>
      </c>
    </row>
    <row r="43" spans="1:58" s="107" customFormat="1" x14ac:dyDescent="0.25">
      <c r="A43" s="100" t="s">
        <v>169</v>
      </c>
      <c r="B43" s="101">
        <v>915.35796334700001</v>
      </c>
      <c r="C43" s="102">
        <v>1.9441724460000001</v>
      </c>
      <c r="D43" s="102">
        <v>361.45109400400003</v>
      </c>
      <c r="E43" s="103">
        <v>69.309829000999997</v>
      </c>
      <c r="F43" s="104">
        <v>54.782188149999996</v>
      </c>
      <c r="G43" s="104">
        <v>2.9593526319999999</v>
      </c>
      <c r="H43" s="104">
        <v>0</v>
      </c>
      <c r="I43" s="105">
        <v>234.39972422100001</v>
      </c>
      <c r="J43" s="102">
        <v>402.418562818</v>
      </c>
      <c r="K43" s="102">
        <v>137.11209793099997</v>
      </c>
      <c r="L43" s="103">
        <v>80.977157801999994</v>
      </c>
      <c r="M43" s="104">
        <v>19.933960471999999</v>
      </c>
      <c r="N43" s="104">
        <v>9.0648804869999999</v>
      </c>
      <c r="O43" s="104">
        <v>0</v>
      </c>
      <c r="P43" s="104">
        <v>3.0685449400000002</v>
      </c>
      <c r="Q43" s="104">
        <v>2.9467006979999999</v>
      </c>
      <c r="R43" s="104">
        <v>19.327583289</v>
      </c>
      <c r="S43" s="105">
        <v>1.793270243</v>
      </c>
      <c r="T43" s="106">
        <v>12.432036148</v>
      </c>
      <c r="U43" s="102">
        <v>960.21464914766659</v>
      </c>
      <c r="V43" s="102">
        <v>0.75939538466666667</v>
      </c>
      <c r="W43" s="102">
        <v>363.53758336100003</v>
      </c>
      <c r="X43" s="122">
        <v>72.77459682366667</v>
      </c>
      <c r="Y43" s="122">
        <v>50.007529497666667</v>
      </c>
      <c r="Z43" s="122">
        <v>1.4263574606666669</v>
      </c>
      <c r="AA43" s="122">
        <v>1.5623878373333333</v>
      </c>
      <c r="AB43" s="122">
        <v>237.76671174166668</v>
      </c>
      <c r="AC43" s="102">
        <v>428.18437639433336</v>
      </c>
      <c r="AD43" s="102">
        <v>155.03644661833329</v>
      </c>
      <c r="AE43" s="122">
        <v>81.941828877999995</v>
      </c>
      <c r="AF43" s="122">
        <v>18.843982052666664</v>
      </c>
      <c r="AG43" s="122">
        <v>8.0133835433333331</v>
      </c>
      <c r="AH43" s="122">
        <v>0.21901171866666666</v>
      </c>
      <c r="AI43" s="122">
        <v>6.115896108666667</v>
      </c>
      <c r="AJ43" s="122">
        <v>4.5093423416666667</v>
      </c>
      <c r="AK43" s="122">
        <v>27.711227176666664</v>
      </c>
      <c r="AL43" s="122">
        <v>7.681774798666666</v>
      </c>
      <c r="AM43" s="122">
        <v>12.696847389333334</v>
      </c>
      <c r="AN43" s="102">
        <v>5136.3555667319997</v>
      </c>
      <c r="AO43" s="102">
        <v>7.5556123339999992</v>
      </c>
      <c r="AP43" s="102">
        <v>1815.168791866</v>
      </c>
      <c r="AQ43" s="122">
        <v>611.97976541799994</v>
      </c>
      <c r="AR43" s="122">
        <v>205.80840654799999</v>
      </c>
      <c r="AS43" s="122">
        <v>20.222067741</v>
      </c>
      <c r="AT43" s="122">
        <v>1.9320140139999999</v>
      </c>
      <c r="AU43" s="122">
        <v>975.22653814499995</v>
      </c>
      <c r="AV43" s="102">
        <v>1927.3330422569998</v>
      </c>
      <c r="AW43" s="102">
        <v>1203.2203217860001</v>
      </c>
      <c r="AX43" s="122">
        <v>679.92292695500009</v>
      </c>
      <c r="AY43" s="122">
        <v>99.582444312999996</v>
      </c>
      <c r="AZ43" s="122">
        <v>52.169588586000003</v>
      </c>
      <c r="BA43" s="122">
        <v>3.8860630699999996</v>
      </c>
      <c r="BB43" s="122">
        <v>214.78542777800001</v>
      </c>
      <c r="BC43" s="122">
        <v>16.525358807</v>
      </c>
      <c r="BD43" s="122">
        <v>101.51486002</v>
      </c>
      <c r="BE43" s="122">
        <v>34.833652257000004</v>
      </c>
      <c r="BF43" s="122">
        <v>183.077798489</v>
      </c>
    </row>
    <row r="44" spans="1:58" s="29" customFormat="1" x14ac:dyDescent="0.25">
      <c r="A44" s="37" t="s">
        <v>170</v>
      </c>
      <c r="B44" s="60">
        <v>1048.7589997299999</v>
      </c>
      <c r="C44" s="76">
        <v>0.19830242000000001</v>
      </c>
      <c r="D44" s="76">
        <v>390.51585099199997</v>
      </c>
      <c r="E44" s="61">
        <v>48.618340422000003</v>
      </c>
      <c r="F44" s="62">
        <v>43.430050698999999</v>
      </c>
      <c r="G44" s="62">
        <v>2.184114595</v>
      </c>
      <c r="H44" s="62">
        <v>0</v>
      </c>
      <c r="I44" s="63">
        <v>296.28334527599998</v>
      </c>
      <c r="J44" s="76">
        <v>440.70122174199997</v>
      </c>
      <c r="K44" s="76">
        <v>207.742383507</v>
      </c>
      <c r="L44" s="61">
        <v>104.202538721</v>
      </c>
      <c r="M44" s="62">
        <v>37.725980921999998</v>
      </c>
      <c r="N44" s="62">
        <v>8.7338733469999994</v>
      </c>
      <c r="O44" s="62">
        <v>0.19675374400000001</v>
      </c>
      <c r="P44" s="62">
        <v>0</v>
      </c>
      <c r="Q44" s="62">
        <v>2.8337129000000001</v>
      </c>
      <c r="R44" s="62">
        <v>35.008250431</v>
      </c>
      <c r="S44" s="63">
        <v>19.041273442000001</v>
      </c>
      <c r="T44" s="64">
        <v>9.6012410690000003</v>
      </c>
      <c r="U44" s="53">
        <v>1002.7234681906666</v>
      </c>
      <c r="V44" s="53">
        <v>0.712843432</v>
      </c>
      <c r="W44" s="53">
        <v>373.46045612766665</v>
      </c>
      <c r="X44" s="123">
        <v>63.978995132666675</v>
      </c>
      <c r="Y44" s="123">
        <v>46.912560718000002</v>
      </c>
      <c r="Z44" s="123">
        <v>3.0360256319999999</v>
      </c>
      <c r="AA44" s="123">
        <v>0.35003480933333336</v>
      </c>
      <c r="AB44" s="123">
        <v>259.1828398356667</v>
      </c>
      <c r="AC44" s="53">
        <v>424.22912927466672</v>
      </c>
      <c r="AD44" s="53">
        <v>187.99154467266661</v>
      </c>
      <c r="AE44" s="123">
        <v>100.03079256333332</v>
      </c>
      <c r="AF44" s="123">
        <v>30.394481586666668</v>
      </c>
      <c r="AG44" s="123">
        <v>7.797526628</v>
      </c>
      <c r="AH44" s="123">
        <v>0.14321603899999999</v>
      </c>
      <c r="AI44" s="123">
        <v>0</v>
      </c>
      <c r="AJ44" s="123">
        <v>3.3108956583333335</v>
      </c>
      <c r="AK44" s="123">
        <v>32.964603233333328</v>
      </c>
      <c r="AL44" s="123">
        <v>13.350028963999998</v>
      </c>
      <c r="AM44" s="123">
        <v>16.329494683666667</v>
      </c>
      <c r="AN44" s="54">
        <v>5636.0317554169997</v>
      </c>
      <c r="AO44" s="54">
        <v>7.892037675000001</v>
      </c>
      <c r="AP44" s="54">
        <v>1870.749166669</v>
      </c>
      <c r="AQ44" s="124">
        <v>450.58266582700003</v>
      </c>
      <c r="AR44" s="124">
        <v>239.40673513499999</v>
      </c>
      <c r="AS44" s="124">
        <v>26.720685703000001</v>
      </c>
      <c r="AT44" s="124">
        <v>0</v>
      </c>
      <c r="AU44" s="124">
        <v>1154.039080004</v>
      </c>
      <c r="AV44" s="54">
        <v>1803.5451129190001</v>
      </c>
      <c r="AW44" s="54">
        <v>1212.9268827359999</v>
      </c>
      <c r="AX44" s="124">
        <v>801.61164404199997</v>
      </c>
      <c r="AY44" s="124">
        <v>161.73550293099998</v>
      </c>
      <c r="AZ44" s="124">
        <v>34.605492812999998</v>
      </c>
      <c r="BA44" s="124">
        <v>7.2551916720000005</v>
      </c>
      <c r="BB44" s="124">
        <v>0</v>
      </c>
      <c r="BC44" s="124">
        <v>10.836656140000001</v>
      </c>
      <c r="BD44" s="124">
        <v>160.45691934300001</v>
      </c>
      <c r="BE44" s="124">
        <v>36.425475794999997</v>
      </c>
      <c r="BF44" s="124">
        <v>740.91855541799998</v>
      </c>
    </row>
    <row r="45" spans="1:58" s="29" customFormat="1" x14ac:dyDescent="0.25">
      <c r="A45" s="37" t="s">
        <v>171</v>
      </c>
      <c r="B45" s="60">
        <v>900.62736743699998</v>
      </c>
      <c r="C45" s="76">
        <v>3.8457423199999998</v>
      </c>
      <c r="D45" s="76">
        <v>349.99997777900001</v>
      </c>
      <c r="E45" s="61">
        <v>61.297976804000001</v>
      </c>
      <c r="F45" s="62">
        <v>38.380930769000003</v>
      </c>
      <c r="G45" s="62">
        <v>2.1137200950000001</v>
      </c>
      <c r="H45" s="62">
        <v>0</v>
      </c>
      <c r="I45" s="63">
        <v>248.20735011100001</v>
      </c>
      <c r="J45" s="76">
        <v>337.60774115300001</v>
      </c>
      <c r="K45" s="76">
        <v>196.46057388200001</v>
      </c>
      <c r="L45" s="61">
        <v>91.989527315000004</v>
      </c>
      <c r="M45" s="62">
        <v>38.631637597000001</v>
      </c>
      <c r="N45" s="62">
        <v>13.269352376000001</v>
      </c>
      <c r="O45" s="62">
        <v>0.19115494199999999</v>
      </c>
      <c r="P45" s="62">
        <v>5.233693777</v>
      </c>
      <c r="Q45" s="62">
        <v>1.925965774</v>
      </c>
      <c r="R45" s="62">
        <v>26.526134876</v>
      </c>
      <c r="S45" s="63">
        <v>18.693107224999999</v>
      </c>
      <c r="T45" s="64">
        <v>12.713332303</v>
      </c>
      <c r="U45" s="53">
        <v>929.82119313266674</v>
      </c>
      <c r="V45" s="53">
        <v>3.2168855646666668</v>
      </c>
      <c r="W45" s="53">
        <v>355.08949232399999</v>
      </c>
      <c r="X45" s="123">
        <v>59.703715863333336</v>
      </c>
      <c r="Y45" s="123">
        <v>41.492308583000003</v>
      </c>
      <c r="Z45" s="123">
        <v>2.0018514546666668</v>
      </c>
      <c r="AA45" s="123">
        <v>9.2153113666666675E-2</v>
      </c>
      <c r="AB45" s="123">
        <v>251.79946330933333</v>
      </c>
      <c r="AC45" s="53">
        <v>360.01028346300001</v>
      </c>
      <c r="AD45" s="53">
        <v>200.83082275166669</v>
      </c>
      <c r="AE45" s="123">
        <v>95.975481273666674</v>
      </c>
      <c r="AF45" s="123">
        <v>37.344877228333338</v>
      </c>
      <c r="AG45" s="123">
        <v>9.5319832603333339</v>
      </c>
      <c r="AH45" s="123">
        <v>0.18370167299999998</v>
      </c>
      <c r="AI45" s="123">
        <v>3.8753888683333337</v>
      </c>
      <c r="AJ45" s="123">
        <v>2.6922153386666667</v>
      </c>
      <c r="AK45" s="123">
        <v>31.684678473000002</v>
      </c>
      <c r="AL45" s="123">
        <v>19.542496636333336</v>
      </c>
      <c r="AM45" s="123">
        <v>10.673709029333333</v>
      </c>
      <c r="AN45" s="54">
        <v>4746.4682839369998</v>
      </c>
      <c r="AO45" s="54">
        <v>18.170473991000001</v>
      </c>
      <c r="AP45" s="54">
        <v>1644.2718266500001</v>
      </c>
      <c r="AQ45" s="124">
        <v>333.43749670099999</v>
      </c>
      <c r="AR45" s="124">
        <v>220.85802963000003</v>
      </c>
      <c r="AS45" s="124">
        <v>30.124833754000001</v>
      </c>
      <c r="AT45" s="124">
        <v>1.0249085689999999</v>
      </c>
      <c r="AU45" s="124">
        <v>1058.826557996</v>
      </c>
      <c r="AV45" s="54">
        <v>1395.103693693</v>
      </c>
      <c r="AW45" s="54">
        <v>1092.70989272</v>
      </c>
      <c r="AX45" s="124">
        <v>697.06282473600004</v>
      </c>
      <c r="AY45" s="124">
        <v>191.76112842599997</v>
      </c>
      <c r="AZ45" s="124">
        <v>38.446929839000006</v>
      </c>
      <c r="BA45" s="124">
        <v>7.9486364949999997</v>
      </c>
      <c r="BB45" s="124">
        <v>5.4267198729999997</v>
      </c>
      <c r="BC45" s="124">
        <v>8.0868896289999999</v>
      </c>
      <c r="BD45" s="124">
        <v>99.189274897999994</v>
      </c>
      <c r="BE45" s="124">
        <v>44.787488824</v>
      </c>
      <c r="BF45" s="124">
        <v>596.212396883</v>
      </c>
    </row>
    <row r="46" spans="1:58" s="29" customFormat="1" x14ac:dyDescent="0.25">
      <c r="A46" s="37" t="s">
        <v>172</v>
      </c>
      <c r="B46" s="60">
        <v>985.69546866100006</v>
      </c>
      <c r="C46" s="76">
        <v>5.8830140670000004</v>
      </c>
      <c r="D46" s="76">
        <v>394.72036492300003</v>
      </c>
      <c r="E46" s="61">
        <v>78.556951402999999</v>
      </c>
      <c r="F46" s="62">
        <v>36.381131483000004</v>
      </c>
      <c r="G46" s="62">
        <v>0</v>
      </c>
      <c r="H46" s="62">
        <v>0</v>
      </c>
      <c r="I46" s="63">
        <v>279.78228203700002</v>
      </c>
      <c r="J46" s="76">
        <v>370.81463476800002</v>
      </c>
      <c r="K46" s="76">
        <v>203.62556920200004</v>
      </c>
      <c r="L46" s="61">
        <v>79.383140620000006</v>
      </c>
      <c r="M46" s="62">
        <v>40.712153704999999</v>
      </c>
      <c r="N46" s="62">
        <v>14.808541331000001</v>
      </c>
      <c r="O46" s="62">
        <v>0.59040215100000004</v>
      </c>
      <c r="P46" s="62">
        <v>6.2725640970000001</v>
      </c>
      <c r="Q46" s="62">
        <v>1.944508941</v>
      </c>
      <c r="R46" s="62">
        <v>51.558665107000003</v>
      </c>
      <c r="S46" s="63">
        <v>8.3555932500000001</v>
      </c>
      <c r="T46" s="64">
        <v>10.651885700999999</v>
      </c>
      <c r="U46" s="53">
        <v>909.64814379066672</v>
      </c>
      <c r="V46" s="53">
        <v>4.7741253559999999</v>
      </c>
      <c r="W46" s="53">
        <v>352.44735810200001</v>
      </c>
      <c r="X46" s="123">
        <v>67.999375341000004</v>
      </c>
      <c r="Y46" s="123">
        <v>41.795711487666665</v>
      </c>
      <c r="Z46" s="123">
        <v>0.43216317899999995</v>
      </c>
      <c r="AA46" s="123">
        <v>0.57111299900000001</v>
      </c>
      <c r="AB46" s="123">
        <v>241.64899509533333</v>
      </c>
      <c r="AC46" s="53">
        <v>352.05957194233332</v>
      </c>
      <c r="AD46" s="53">
        <v>188.02774579066661</v>
      </c>
      <c r="AE46" s="123">
        <v>84.767301067666665</v>
      </c>
      <c r="AF46" s="123">
        <v>37.190457791666667</v>
      </c>
      <c r="AG46" s="123">
        <v>10.216349472333333</v>
      </c>
      <c r="AH46" s="123">
        <v>0.18275874566666669</v>
      </c>
      <c r="AI46" s="123">
        <v>5.0743696619999996</v>
      </c>
      <c r="AJ46" s="123">
        <v>1.3249809130000001</v>
      </c>
      <c r="AK46" s="123">
        <v>30.619715357</v>
      </c>
      <c r="AL46" s="123">
        <v>18.65181278133333</v>
      </c>
      <c r="AM46" s="123">
        <v>12.339342599666665</v>
      </c>
      <c r="AN46" s="54">
        <v>4891.1110592370005</v>
      </c>
      <c r="AO46" s="54">
        <v>38.352122666</v>
      </c>
      <c r="AP46" s="54">
        <v>1727.6591847770001</v>
      </c>
      <c r="AQ46" s="124">
        <v>438.12986220200003</v>
      </c>
      <c r="AR46" s="124">
        <v>179.10208038500002</v>
      </c>
      <c r="AS46" s="124">
        <v>1.999264961</v>
      </c>
      <c r="AT46" s="124">
        <v>3.9685732839999996</v>
      </c>
      <c r="AU46" s="124">
        <v>1104.4594039449998</v>
      </c>
      <c r="AV46" s="54">
        <v>1561.9572734809999</v>
      </c>
      <c r="AW46" s="54">
        <v>1351.8139708789997</v>
      </c>
      <c r="AX46" s="124">
        <v>969.6941691510001</v>
      </c>
      <c r="AY46" s="124">
        <v>117.376647273</v>
      </c>
      <c r="AZ46" s="124">
        <v>61.259004540999996</v>
      </c>
      <c r="BA46" s="124">
        <v>6.0072972519999999</v>
      </c>
      <c r="BB46" s="124">
        <v>13.872308221000001</v>
      </c>
      <c r="BC46" s="124">
        <v>2.9575986510000001</v>
      </c>
      <c r="BD46" s="124">
        <v>106.369270341</v>
      </c>
      <c r="BE46" s="124">
        <v>74.277675449</v>
      </c>
      <c r="BF46" s="124">
        <v>211.32850743400002</v>
      </c>
    </row>
    <row r="47" spans="1:58" s="107" customFormat="1" x14ac:dyDescent="0.25">
      <c r="A47" s="100" t="s">
        <v>173</v>
      </c>
      <c r="B47" s="101">
        <v>821.63179901500007</v>
      </c>
      <c r="C47" s="102">
        <v>2.9256696369999999</v>
      </c>
      <c r="D47" s="102">
        <v>350.37864015700001</v>
      </c>
      <c r="E47" s="103">
        <v>79.401584743000001</v>
      </c>
      <c r="F47" s="104">
        <v>31.862667903999998</v>
      </c>
      <c r="G47" s="104">
        <v>0</v>
      </c>
      <c r="H47" s="104">
        <v>0</v>
      </c>
      <c r="I47" s="105">
        <v>239.11438751</v>
      </c>
      <c r="J47" s="102">
        <v>300.42666656400002</v>
      </c>
      <c r="K47" s="102">
        <v>152.839685858</v>
      </c>
      <c r="L47" s="103">
        <v>65.663155141000004</v>
      </c>
      <c r="M47" s="104">
        <v>39.800441292999999</v>
      </c>
      <c r="N47" s="104">
        <v>8.0644291960000007</v>
      </c>
      <c r="O47" s="104">
        <v>0.77086740600000003</v>
      </c>
      <c r="P47" s="104">
        <v>7.4878056539999998</v>
      </c>
      <c r="Q47" s="104">
        <v>0.80703091400000004</v>
      </c>
      <c r="R47" s="104">
        <v>26.379218737999999</v>
      </c>
      <c r="S47" s="105">
        <v>3.8667375160000002</v>
      </c>
      <c r="T47" s="106">
        <v>15.061136799</v>
      </c>
      <c r="U47" s="102">
        <v>787.42617314866675</v>
      </c>
      <c r="V47" s="102">
        <v>4.9003515779999995</v>
      </c>
      <c r="W47" s="102">
        <v>314.04458413499998</v>
      </c>
      <c r="X47" s="122">
        <v>75.997562683666658</v>
      </c>
      <c r="Y47" s="122">
        <v>38.587687562000006</v>
      </c>
      <c r="Z47" s="122">
        <v>0.55913911066666666</v>
      </c>
      <c r="AA47" s="122">
        <v>0</v>
      </c>
      <c r="AB47" s="122">
        <v>198.90019477866667</v>
      </c>
      <c r="AC47" s="102">
        <v>278.12395676866669</v>
      </c>
      <c r="AD47" s="102">
        <v>175.74534215499997</v>
      </c>
      <c r="AE47" s="122">
        <v>74.075878370666658</v>
      </c>
      <c r="AF47" s="122">
        <v>36.434784074333329</v>
      </c>
      <c r="AG47" s="122">
        <v>10.753161375333333</v>
      </c>
      <c r="AH47" s="122">
        <v>0.572349055</v>
      </c>
      <c r="AI47" s="122">
        <v>7.1878498096666661</v>
      </c>
      <c r="AJ47" s="122">
        <v>1.6394647100000002</v>
      </c>
      <c r="AK47" s="122">
        <v>29.684207592000003</v>
      </c>
      <c r="AL47" s="122">
        <v>15.397647168000001</v>
      </c>
      <c r="AM47" s="122">
        <v>14.611938512</v>
      </c>
      <c r="AN47" s="102">
        <v>4191.9459067779999</v>
      </c>
      <c r="AO47" s="102">
        <v>30.969351802999999</v>
      </c>
      <c r="AP47" s="102">
        <v>1460.9357309229999</v>
      </c>
      <c r="AQ47" s="122">
        <v>461.83878561300003</v>
      </c>
      <c r="AR47" s="122">
        <v>187.96973724700001</v>
      </c>
      <c r="AS47" s="122">
        <v>1.973042685</v>
      </c>
      <c r="AT47" s="122">
        <v>0</v>
      </c>
      <c r="AU47" s="122">
        <v>809.15416537800002</v>
      </c>
      <c r="AV47" s="102">
        <v>1113.797811635</v>
      </c>
      <c r="AW47" s="102">
        <v>1427.2229719449999</v>
      </c>
      <c r="AX47" s="122">
        <v>899.112686575</v>
      </c>
      <c r="AY47" s="122">
        <v>146.32494945000002</v>
      </c>
      <c r="AZ47" s="122">
        <v>150.798473495</v>
      </c>
      <c r="BA47" s="122">
        <v>7.8921354770000001</v>
      </c>
      <c r="BB47" s="122">
        <v>14.410955551000001</v>
      </c>
      <c r="BC47" s="122">
        <v>15.277620465000002</v>
      </c>
      <c r="BD47" s="122">
        <v>146.38690023499998</v>
      </c>
      <c r="BE47" s="122">
        <v>47.019250697000004</v>
      </c>
      <c r="BF47" s="122">
        <v>159.02004047200001</v>
      </c>
    </row>
    <row r="48" spans="1:58" s="29" customFormat="1" x14ac:dyDescent="0.25">
      <c r="A48" s="37" t="s">
        <v>174</v>
      </c>
      <c r="B48" s="60">
        <v>817.05096840500005</v>
      </c>
      <c r="C48" s="76">
        <v>8.6216782520000006</v>
      </c>
      <c r="D48" s="76">
        <v>290.84104107100001</v>
      </c>
      <c r="E48" s="61">
        <v>84.623293813000004</v>
      </c>
      <c r="F48" s="62">
        <v>30.131080611000002</v>
      </c>
      <c r="G48" s="62">
        <v>0</v>
      </c>
      <c r="H48" s="62">
        <v>0</v>
      </c>
      <c r="I48" s="63">
        <v>176.08666664699999</v>
      </c>
      <c r="J48" s="76">
        <v>357.94748824700002</v>
      </c>
      <c r="K48" s="76">
        <v>148.44919690500001</v>
      </c>
      <c r="L48" s="61">
        <v>45.586712724999998</v>
      </c>
      <c r="M48" s="62">
        <v>34.393614188999997</v>
      </c>
      <c r="N48" s="62">
        <v>9.7861011369999993</v>
      </c>
      <c r="O48" s="62">
        <v>0</v>
      </c>
      <c r="P48" s="62">
        <v>9.331286167</v>
      </c>
      <c r="Q48" s="62">
        <v>1.9655710159999999</v>
      </c>
      <c r="R48" s="62">
        <v>44.579589728999998</v>
      </c>
      <c r="S48" s="63">
        <v>2.8063219419999998</v>
      </c>
      <c r="T48" s="64">
        <v>11.191563929999999</v>
      </c>
      <c r="U48" s="53">
        <v>769.49392235699997</v>
      </c>
      <c r="V48" s="53">
        <v>4.2127865466666661</v>
      </c>
      <c r="W48" s="53">
        <v>246.49679804833332</v>
      </c>
      <c r="X48" s="123">
        <v>70.584750279000005</v>
      </c>
      <c r="Y48" s="123">
        <v>30.898391603000004</v>
      </c>
      <c r="Z48" s="123">
        <v>0.50232806633333327</v>
      </c>
      <c r="AA48" s="123">
        <v>0</v>
      </c>
      <c r="AB48" s="123">
        <v>144.51132809999999</v>
      </c>
      <c r="AC48" s="53">
        <v>337.93513567300005</v>
      </c>
      <c r="AD48" s="53">
        <v>164.3966083163333</v>
      </c>
      <c r="AE48" s="123">
        <v>66.394756402666658</v>
      </c>
      <c r="AF48" s="123">
        <v>36.365699105666664</v>
      </c>
      <c r="AG48" s="123">
        <v>12.623730774</v>
      </c>
      <c r="AH48" s="123">
        <v>3.3123473666666667E-2</v>
      </c>
      <c r="AI48" s="123">
        <v>7.9400896786666664</v>
      </c>
      <c r="AJ48" s="123">
        <v>2.3941634526666671</v>
      </c>
      <c r="AK48" s="123">
        <v>33.166094952333331</v>
      </c>
      <c r="AL48" s="123">
        <v>5.4789504766666672</v>
      </c>
      <c r="AM48" s="123">
        <v>16.452593772666667</v>
      </c>
      <c r="AN48" s="54">
        <v>4378.4989793450004</v>
      </c>
      <c r="AO48" s="54">
        <v>33.437026755999995</v>
      </c>
      <c r="AP48" s="54">
        <v>1264.5753945429999</v>
      </c>
      <c r="AQ48" s="124">
        <v>421.80243720500005</v>
      </c>
      <c r="AR48" s="124">
        <v>189.69839655099997</v>
      </c>
      <c r="AS48" s="124">
        <v>6.0258874389999999</v>
      </c>
      <c r="AT48" s="124">
        <v>0</v>
      </c>
      <c r="AU48" s="124">
        <v>647.04867334799997</v>
      </c>
      <c r="AV48" s="54">
        <v>1447.376194813</v>
      </c>
      <c r="AW48" s="54">
        <v>1478.370004567</v>
      </c>
      <c r="AX48" s="124">
        <v>1002.764260746</v>
      </c>
      <c r="AY48" s="124">
        <v>141.11733226000001</v>
      </c>
      <c r="AZ48" s="124">
        <v>149.038475363</v>
      </c>
      <c r="BA48" s="124">
        <v>1.773138844</v>
      </c>
      <c r="BB48" s="124">
        <v>20.040519314000001</v>
      </c>
      <c r="BC48" s="124">
        <v>23.065137752999998</v>
      </c>
      <c r="BD48" s="124">
        <v>129.53828208100001</v>
      </c>
      <c r="BE48" s="124">
        <v>11.032858206</v>
      </c>
      <c r="BF48" s="124">
        <v>154.74035866599999</v>
      </c>
    </row>
    <row r="49" spans="1:58" s="29" customFormat="1" x14ac:dyDescent="0.25">
      <c r="A49" s="37" t="s">
        <v>175</v>
      </c>
      <c r="B49" s="60">
        <v>820.76659401200004</v>
      </c>
      <c r="C49" s="76">
        <v>10.015061150999999</v>
      </c>
      <c r="D49" s="76">
        <v>332.52373089599996</v>
      </c>
      <c r="E49" s="61">
        <v>84.237228008000002</v>
      </c>
      <c r="F49" s="62">
        <v>43.570107641999996</v>
      </c>
      <c r="G49" s="62">
        <v>0</v>
      </c>
      <c r="H49" s="62">
        <v>0</v>
      </c>
      <c r="I49" s="63">
        <v>204.71639524599999</v>
      </c>
      <c r="J49" s="76">
        <v>327.699221174</v>
      </c>
      <c r="K49" s="76">
        <v>134.86534808600001</v>
      </c>
      <c r="L49" s="61">
        <v>53.924475215999998</v>
      </c>
      <c r="M49" s="62">
        <v>26.136207129999999</v>
      </c>
      <c r="N49" s="62">
        <v>11.757787496000001</v>
      </c>
      <c r="O49" s="62">
        <v>0</v>
      </c>
      <c r="P49" s="62">
        <v>7.825467808</v>
      </c>
      <c r="Q49" s="62">
        <v>0</v>
      </c>
      <c r="R49" s="62">
        <v>32.930089639999998</v>
      </c>
      <c r="S49" s="63">
        <v>2.2913207959999999</v>
      </c>
      <c r="T49" s="64">
        <v>15.663232705</v>
      </c>
      <c r="U49" s="53">
        <v>737.29974576066672</v>
      </c>
      <c r="V49" s="53">
        <v>10.605924773</v>
      </c>
      <c r="W49" s="53">
        <v>267.89449795266665</v>
      </c>
      <c r="X49" s="123">
        <v>73.743242712666671</v>
      </c>
      <c r="Y49" s="123">
        <v>37.181898216666667</v>
      </c>
      <c r="Z49" s="123">
        <v>0</v>
      </c>
      <c r="AA49" s="123">
        <v>0</v>
      </c>
      <c r="AB49" s="123">
        <v>156.96935702333334</v>
      </c>
      <c r="AC49" s="53">
        <v>308.66819457233333</v>
      </c>
      <c r="AD49" s="53">
        <v>134.86453264133331</v>
      </c>
      <c r="AE49" s="123">
        <v>56.963642721333336</v>
      </c>
      <c r="AF49" s="123">
        <v>28.902140947666666</v>
      </c>
      <c r="AG49" s="123">
        <v>7.833050533999999</v>
      </c>
      <c r="AH49" s="123">
        <v>0.26032223800000004</v>
      </c>
      <c r="AI49" s="123">
        <v>7.2005574040000004</v>
      </c>
      <c r="AJ49" s="123">
        <v>0.87414550700000004</v>
      </c>
      <c r="AK49" s="123">
        <v>30.763531378333337</v>
      </c>
      <c r="AL49" s="123">
        <v>2.0671419110000002</v>
      </c>
      <c r="AM49" s="123">
        <v>15.266595821333333</v>
      </c>
      <c r="AN49" s="54">
        <v>4580.686691287</v>
      </c>
      <c r="AO49" s="54">
        <v>47.949536261000006</v>
      </c>
      <c r="AP49" s="54">
        <v>1656.7553629919998</v>
      </c>
      <c r="AQ49" s="124">
        <v>515.99769460100003</v>
      </c>
      <c r="AR49" s="124">
        <v>199.32017345200001</v>
      </c>
      <c r="AS49" s="124">
        <v>0</v>
      </c>
      <c r="AT49" s="124">
        <v>0</v>
      </c>
      <c r="AU49" s="124">
        <v>941.43749493900009</v>
      </c>
      <c r="AV49" s="54">
        <v>1458.4733030520001</v>
      </c>
      <c r="AW49" s="54">
        <v>1238.4531482640002</v>
      </c>
      <c r="AX49" s="124">
        <v>854.97228781300009</v>
      </c>
      <c r="AY49" s="124">
        <v>127.05286333500001</v>
      </c>
      <c r="AZ49" s="124">
        <v>66.756402844999997</v>
      </c>
      <c r="BA49" s="124">
        <v>8.9032307350000011</v>
      </c>
      <c r="BB49" s="124">
        <v>12.437754494</v>
      </c>
      <c r="BC49" s="124">
        <v>13.859694769999999</v>
      </c>
      <c r="BD49" s="124">
        <v>147.16337856500002</v>
      </c>
      <c r="BE49" s="124">
        <v>7.3075357069999995</v>
      </c>
      <c r="BF49" s="124">
        <v>179.055340718</v>
      </c>
    </row>
    <row r="50" spans="1:58" s="29" customFormat="1" x14ac:dyDescent="0.25">
      <c r="A50" s="37" t="s">
        <v>176</v>
      </c>
      <c r="B50" s="60">
        <v>801.93801050400009</v>
      </c>
      <c r="C50" s="76">
        <v>10.484919736</v>
      </c>
      <c r="D50" s="76">
        <v>316.56518079599999</v>
      </c>
      <c r="E50" s="61">
        <v>85.767086372999998</v>
      </c>
      <c r="F50" s="62">
        <v>42.13610766</v>
      </c>
      <c r="G50" s="62">
        <v>0</v>
      </c>
      <c r="H50" s="62">
        <v>0</v>
      </c>
      <c r="I50" s="63">
        <v>188.66198676299999</v>
      </c>
      <c r="J50" s="76">
        <v>328.33053261399999</v>
      </c>
      <c r="K50" s="76">
        <v>132.47153633300002</v>
      </c>
      <c r="L50" s="61">
        <v>52.958583249999997</v>
      </c>
      <c r="M50" s="62">
        <v>26.139483423000001</v>
      </c>
      <c r="N50" s="62">
        <v>10.068155248</v>
      </c>
      <c r="O50" s="62">
        <v>0</v>
      </c>
      <c r="P50" s="62">
        <v>8.1888239130000002</v>
      </c>
      <c r="Q50" s="62">
        <v>0.95312787499999996</v>
      </c>
      <c r="R50" s="62">
        <v>28.318779102000001</v>
      </c>
      <c r="S50" s="63">
        <v>5.8445835219999998</v>
      </c>
      <c r="T50" s="64">
        <v>14.085841025000001</v>
      </c>
      <c r="U50" s="53">
        <v>784.05134167400001</v>
      </c>
      <c r="V50" s="53">
        <v>10.011317899</v>
      </c>
      <c r="W50" s="53">
        <v>320.00891174966665</v>
      </c>
      <c r="X50" s="123">
        <v>76.589453342666673</v>
      </c>
      <c r="Y50" s="123">
        <v>42.366675737666668</v>
      </c>
      <c r="Z50" s="123">
        <v>3.0890729000000002E-2</v>
      </c>
      <c r="AA50" s="123">
        <v>0</v>
      </c>
      <c r="AB50" s="123">
        <v>201.02189194033335</v>
      </c>
      <c r="AC50" s="53">
        <v>297.34073223633334</v>
      </c>
      <c r="AD50" s="53">
        <v>140.41381909433335</v>
      </c>
      <c r="AE50" s="123">
        <v>64.950941621333342</v>
      </c>
      <c r="AF50" s="123">
        <v>26.400510094666668</v>
      </c>
      <c r="AG50" s="123">
        <v>11.617498749000001</v>
      </c>
      <c r="AH50" s="123">
        <v>0</v>
      </c>
      <c r="AI50" s="123">
        <v>7.1353984940000004</v>
      </c>
      <c r="AJ50" s="123">
        <v>1.6502656903333335</v>
      </c>
      <c r="AK50" s="123">
        <v>24.429469012999999</v>
      </c>
      <c r="AL50" s="123">
        <v>4.229735432</v>
      </c>
      <c r="AM50" s="123">
        <v>16.276560694666667</v>
      </c>
      <c r="AN50" s="54">
        <v>4837.3777145290005</v>
      </c>
      <c r="AO50" s="54">
        <v>46.059636662999999</v>
      </c>
      <c r="AP50" s="54">
        <v>2012.920682428</v>
      </c>
      <c r="AQ50" s="124">
        <v>497.87493709400002</v>
      </c>
      <c r="AR50" s="124">
        <v>214.44533421900002</v>
      </c>
      <c r="AS50" s="124">
        <v>1.0384140959999999</v>
      </c>
      <c r="AT50" s="124">
        <v>0</v>
      </c>
      <c r="AU50" s="124">
        <v>1299.561997019</v>
      </c>
      <c r="AV50" s="54">
        <v>1407.5533526630002</v>
      </c>
      <c r="AW50" s="54">
        <v>1219.8722671669998</v>
      </c>
      <c r="AX50" s="124">
        <v>714.82323846199995</v>
      </c>
      <c r="AY50" s="124">
        <v>180.464506384</v>
      </c>
      <c r="AZ50" s="124">
        <v>77.687518433999998</v>
      </c>
      <c r="BA50" s="124">
        <v>0</v>
      </c>
      <c r="BB50" s="124">
        <v>11.782010839</v>
      </c>
      <c r="BC50" s="124">
        <v>5.0010691439999997</v>
      </c>
      <c r="BD50" s="124">
        <v>187.66648257199998</v>
      </c>
      <c r="BE50" s="124">
        <v>42.447441331999997</v>
      </c>
      <c r="BF50" s="124">
        <v>150.971775608</v>
      </c>
    </row>
    <row r="51" spans="1:58" s="107" customFormat="1" x14ac:dyDescent="0.25">
      <c r="A51" s="100" t="s">
        <v>177</v>
      </c>
      <c r="B51" s="101">
        <v>876.91564230400013</v>
      </c>
      <c r="C51" s="102">
        <v>4.201467354</v>
      </c>
      <c r="D51" s="102">
        <v>363.13538946099999</v>
      </c>
      <c r="E51" s="103">
        <v>100.019376252</v>
      </c>
      <c r="F51" s="104">
        <v>43.809870750000002</v>
      </c>
      <c r="G51" s="104">
        <v>0</v>
      </c>
      <c r="H51" s="104">
        <v>0</v>
      </c>
      <c r="I51" s="105">
        <v>219.306142459</v>
      </c>
      <c r="J51" s="102">
        <v>352.13332511700003</v>
      </c>
      <c r="K51" s="102">
        <v>145.88943934700001</v>
      </c>
      <c r="L51" s="103">
        <v>70.046571110000002</v>
      </c>
      <c r="M51" s="104">
        <v>34.375534436000002</v>
      </c>
      <c r="N51" s="104">
        <v>0.951992858</v>
      </c>
      <c r="O51" s="104">
        <v>0</v>
      </c>
      <c r="P51" s="104">
        <v>9.5723238819999992</v>
      </c>
      <c r="Q51" s="104">
        <v>2.1711461519999999</v>
      </c>
      <c r="R51" s="104">
        <v>26.745124472000001</v>
      </c>
      <c r="S51" s="105">
        <v>2.0267464369999999</v>
      </c>
      <c r="T51" s="106">
        <v>11.556021025</v>
      </c>
      <c r="U51" s="102">
        <v>829.99858402233338</v>
      </c>
      <c r="V51" s="102">
        <v>7.1563083350000012</v>
      </c>
      <c r="W51" s="102">
        <v>335.94829015366668</v>
      </c>
      <c r="X51" s="122">
        <v>93.671576334666668</v>
      </c>
      <c r="Y51" s="122">
        <v>44.25677426233333</v>
      </c>
      <c r="Z51" s="122">
        <v>0.45037665933333332</v>
      </c>
      <c r="AA51" s="122">
        <v>0</v>
      </c>
      <c r="AB51" s="122">
        <v>197.56956289733333</v>
      </c>
      <c r="AC51" s="102">
        <v>329.34106033333336</v>
      </c>
      <c r="AD51" s="102">
        <v>145.15458895166665</v>
      </c>
      <c r="AE51" s="122">
        <v>67.299498871666671</v>
      </c>
      <c r="AF51" s="122">
        <v>33.427540708333332</v>
      </c>
      <c r="AG51" s="122">
        <v>4.2176551593333338</v>
      </c>
      <c r="AH51" s="122">
        <v>0</v>
      </c>
      <c r="AI51" s="122">
        <v>8.5321546900000005</v>
      </c>
      <c r="AJ51" s="122">
        <v>1.1274501113333333</v>
      </c>
      <c r="AK51" s="122">
        <v>29.025941852999996</v>
      </c>
      <c r="AL51" s="122">
        <v>1.5243475579999999</v>
      </c>
      <c r="AM51" s="122">
        <v>12.398336248666666</v>
      </c>
      <c r="AN51" s="102">
        <v>4830.2912316400007</v>
      </c>
      <c r="AO51" s="102">
        <v>30.726295021999995</v>
      </c>
      <c r="AP51" s="102">
        <v>2168.7310557390001</v>
      </c>
      <c r="AQ51" s="122">
        <v>466.13422038300001</v>
      </c>
      <c r="AR51" s="122">
        <v>196.82419782600002</v>
      </c>
      <c r="AS51" s="122">
        <v>2.0250931159999999</v>
      </c>
      <c r="AT51" s="122">
        <v>0</v>
      </c>
      <c r="AU51" s="122">
        <v>1503.7475444139998</v>
      </c>
      <c r="AV51" s="102">
        <v>1469.5181807690001</v>
      </c>
      <c r="AW51" s="102">
        <v>1001.2358673750001</v>
      </c>
      <c r="AX51" s="122">
        <v>616.85749776099999</v>
      </c>
      <c r="AY51" s="122">
        <v>171.45134620900001</v>
      </c>
      <c r="AZ51" s="122">
        <v>29.788885239000003</v>
      </c>
      <c r="BA51" s="122">
        <v>0</v>
      </c>
      <c r="BB51" s="122">
        <v>9.7414301109999997</v>
      </c>
      <c r="BC51" s="122">
        <v>7.0819872260000007</v>
      </c>
      <c r="BD51" s="122">
        <v>153.403487399</v>
      </c>
      <c r="BE51" s="122">
        <v>12.911233429999999</v>
      </c>
      <c r="BF51" s="122">
        <v>160.079832735</v>
      </c>
    </row>
    <row r="52" spans="1:58" s="29" customFormat="1" x14ac:dyDescent="0.25">
      <c r="A52" s="37" t="s">
        <v>178</v>
      </c>
      <c r="B52" s="60">
        <v>1008.20088551</v>
      </c>
      <c r="C52" s="76">
        <v>10.463567145000001</v>
      </c>
      <c r="D52" s="76">
        <v>482.24007252199999</v>
      </c>
      <c r="E52" s="61">
        <v>100.67968508</v>
      </c>
      <c r="F52" s="62">
        <v>34.113724406999999</v>
      </c>
      <c r="G52" s="62">
        <v>0</v>
      </c>
      <c r="H52" s="62">
        <v>0</v>
      </c>
      <c r="I52" s="63">
        <v>347.44666303499997</v>
      </c>
      <c r="J52" s="76">
        <v>334.19746049100002</v>
      </c>
      <c r="K52" s="76">
        <v>168.505828546</v>
      </c>
      <c r="L52" s="61">
        <v>65.874531028000007</v>
      </c>
      <c r="M52" s="62">
        <v>31.410217854999999</v>
      </c>
      <c r="N52" s="62">
        <v>2.5296852699999999</v>
      </c>
      <c r="O52" s="62">
        <v>0.38414522499999998</v>
      </c>
      <c r="P52" s="62">
        <v>6.5008260560000002</v>
      </c>
      <c r="Q52" s="62">
        <v>0.98578612799999998</v>
      </c>
      <c r="R52" s="62">
        <v>57.307870094000002</v>
      </c>
      <c r="S52" s="63">
        <v>3.51276689</v>
      </c>
      <c r="T52" s="64">
        <v>12.793956806000001</v>
      </c>
      <c r="U52" s="53">
        <v>860.31562076933335</v>
      </c>
      <c r="V52" s="53">
        <v>7.0910921133333344</v>
      </c>
      <c r="W52" s="53">
        <v>384.75908371966665</v>
      </c>
      <c r="X52" s="123">
        <v>90.061526519666657</v>
      </c>
      <c r="Y52" s="123">
        <v>35.573037145999997</v>
      </c>
      <c r="Z52" s="123">
        <v>0.19956035466666666</v>
      </c>
      <c r="AA52" s="123">
        <v>0</v>
      </c>
      <c r="AB52" s="123">
        <v>258.92495969933333</v>
      </c>
      <c r="AC52" s="53">
        <v>305.5617116963333</v>
      </c>
      <c r="AD52" s="53">
        <v>152.60047929366667</v>
      </c>
      <c r="AE52" s="123">
        <v>67.91329128933333</v>
      </c>
      <c r="AF52" s="123">
        <v>30.206637083999997</v>
      </c>
      <c r="AG52" s="123">
        <v>1.3791494360000003</v>
      </c>
      <c r="AH52" s="123">
        <v>0.13128162299999999</v>
      </c>
      <c r="AI52" s="123">
        <v>7.3561572129999995</v>
      </c>
      <c r="AJ52" s="123">
        <v>1.3305657316666668</v>
      </c>
      <c r="AK52" s="123">
        <v>39.289084090999999</v>
      </c>
      <c r="AL52" s="123">
        <v>4.9943128256666673</v>
      </c>
      <c r="AM52" s="123">
        <v>10.303253946333333</v>
      </c>
      <c r="AN52" s="54">
        <v>5409.4454680899998</v>
      </c>
      <c r="AO52" s="54">
        <v>43.404272108000001</v>
      </c>
      <c r="AP52" s="54">
        <v>2775.44167986</v>
      </c>
      <c r="AQ52" s="124">
        <v>473.28585017399996</v>
      </c>
      <c r="AR52" s="124">
        <v>207.845184244</v>
      </c>
      <c r="AS52" s="124">
        <v>1.9927158559999998</v>
      </c>
      <c r="AT52" s="124">
        <v>0</v>
      </c>
      <c r="AU52" s="124">
        <v>2092.317929586</v>
      </c>
      <c r="AV52" s="54">
        <v>1372.9751767120001</v>
      </c>
      <c r="AW52" s="54">
        <v>957.81949679900004</v>
      </c>
      <c r="AX52" s="124">
        <v>606.17386110500001</v>
      </c>
      <c r="AY52" s="124">
        <v>150.914106817</v>
      </c>
      <c r="AZ52" s="124">
        <v>7.1020404799999994</v>
      </c>
      <c r="BA52" s="124">
        <v>9.3292745010000004</v>
      </c>
      <c r="BB52" s="124">
        <v>17.485700772000001</v>
      </c>
      <c r="BC52" s="124">
        <v>5.1078665650000001</v>
      </c>
      <c r="BD52" s="124">
        <v>142.18186269400002</v>
      </c>
      <c r="BE52" s="124">
        <v>19.524783865</v>
      </c>
      <c r="BF52" s="124">
        <v>259.80484261100003</v>
      </c>
    </row>
    <row r="53" spans="1:58" s="29" customFormat="1" x14ac:dyDescent="0.25">
      <c r="A53" s="37" t="s">
        <v>179</v>
      </c>
      <c r="B53" s="60">
        <v>1040.9444135230001</v>
      </c>
      <c r="C53" s="76">
        <v>4.6932769480000003</v>
      </c>
      <c r="D53" s="76">
        <v>451.408691191</v>
      </c>
      <c r="E53" s="61">
        <v>84.749555970000003</v>
      </c>
      <c r="F53" s="62">
        <v>38.028267739</v>
      </c>
      <c r="G53" s="62">
        <v>0</v>
      </c>
      <c r="H53" s="62">
        <v>0</v>
      </c>
      <c r="I53" s="63">
        <v>328.63086748199999</v>
      </c>
      <c r="J53" s="76">
        <v>345.15983788400001</v>
      </c>
      <c r="K53" s="76">
        <v>233.05420280000001</v>
      </c>
      <c r="L53" s="61">
        <v>90.193536824000006</v>
      </c>
      <c r="M53" s="62">
        <v>38.846220887999998</v>
      </c>
      <c r="N53" s="62">
        <v>7.8123281340000004</v>
      </c>
      <c r="O53" s="62">
        <v>0.97350575399999995</v>
      </c>
      <c r="P53" s="62">
        <v>38.144485699000001</v>
      </c>
      <c r="Q53" s="62">
        <v>0.97991692600000002</v>
      </c>
      <c r="R53" s="62">
        <v>55.036628964000002</v>
      </c>
      <c r="S53" s="63">
        <v>1.067579611</v>
      </c>
      <c r="T53" s="64">
        <v>6.6284046999999999</v>
      </c>
      <c r="U53" s="53">
        <v>982.36607837533336</v>
      </c>
      <c r="V53" s="53">
        <v>5.6029383046666661</v>
      </c>
      <c r="W53" s="53">
        <v>444.45151242433332</v>
      </c>
      <c r="X53" s="123">
        <v>85.154118529666661</v>
      </c>
      <c r="Y53" s="123">
        <v>42.183749919</v>
      </c>
      <c r="Z53" s="123">
        <v>1.5206833333333334E-2</v>
      </c>
      <c r="AA53" s="123">
        <v>0.45225849600000001</v>
      </c>
      <c r="AB53" s="123">
        <v>316.64617864633334</v>
      </c>
      <c r="AC53" s="53">
        <v>337.54403769633336</v>
      </c>
      <c r="AD53" s="53">
        <v>185.50077212466667</v>
      </c>
      <c r="AE53" s="123">
        <v>84.39220528333334</v>
      </c>
      <c r="AF53" s="123">
        <v>32.563856723000001</v>
      </c>
      <c r="AG53" s="123">
        <v>6.2215160640000002</v>
      </c>
      <c r="AH53" s="123">
        <v>0.36746954666666665</v>
      </c>
      <c r="AI53" s="123">
        <v>17.834578984333334</v>
      </c>
      <c r="AJ53" s="123">
        <v>1.598163859666667</v>
      </c>
      <c r="AK53" s="123">
        <v>39.804935664666665</v>
      </c>
      <c r="AL53" s="123">
        <v>2.7180459989999997</v>
      </c>
      <c r="AM53" s="123">
        <v>9.266817825333332</v>
      </c>
      <c r="AN53" s="54">
        <v>6247.3913195249997</v>
      </c>
      <c r="AO53" s="54">
        <v>33.086919676000001</v>
      </c>
      <c r="AP53" s="54">
        <v>3073.616527266</v>
      </c>
      <c r="AQ53" s="124">
        <v>454.14025862200003</v>
      </c>
      <c r="AR53" s="124">
        <v>240.55191075600001</v>
      </c>
      <c r="AS53" s="124">
        <v>0</v>
      </c>
      <c r="AT53" s="124">
        <v>7.0558393210000006</v>
      </c>
      <c r="AU53" s="124">
        <v>2371.8685185669997</v>
      </c>
      <c r="AV53" s="54">
        <v>1660.6119007490001</v>
      </c>
      <c r="AW53" s="54">
        <v>1178.7807154980001</v>
      </c>
      <c r="AX53" s="124">
        <v>691.69839389200001</v>
      </c>
      <c r="AY53" s="124">
        <v>164.86117253700002</v>
      </c>
      <c r="AZ53" s="124">
        <v>45.375263142000001</v>
      </c>
      <c r="BA53" s="124">
        <v>12.162283485000001</v>
      </c>
      <c r="BB53" s="124">
        <v>78.131914950999999</v>
      </c>
      <c r="BC53" s="124">
        <v>13.022877943999999</v>
      </c>
      <c r="BD53" s="124">
        <v>166.44635877500002</v>
      </c>
      <c r="BE53" s="124">
        <v>7.0824507720000005</v>
      </c>
      <c r="BF53" s="124">
        <v>301.29525633599997</v>
      </c>
    </row>
    <row r="54" spans="1:58" s="29" customFormat="1" x14ac:dyDescent="0.25">
      <c r="A54" s="37" t="s">
        <v>180</v>
      </c>
      <c r="B54" s="60">
        <v>1056.4100775080001</v>
      </c>
      <c r="C54" s="76">
        <v>2.120739162</v>
      </c>
      <c r="D54" s="76">
        <v>508.852681889</v>
      </c>
      <c r="E54" s="61">
        <v>74.821563578999999</v>
      </c>
      <c r="F54" s="62">
        <v>40.225830561000002</v>
      </c>
      <c r="G54" s="62">
        <v>0</v>
      </c>
      <c r="H54" s="62">
        <v>7.0915620280000002</v>
      </c>
      <c r="I54" s="63">
        <v>386.713725721</v>
      </c>
      <c r="J54" s="76">
        <v>336.165201948</v>
      </c>
      <c r="K54" s="76">
        <v>197.24646809500001</v>
      </c>
      <c r="L54" s="61">
        <v>86.93832999</v>
      </c>
      <c r="M54" s="62">
        <v>44.846617897999998</v>
      </c>
      <c r="N54" s="62">
        <v>11.337301415000001</v>
      </c>
      <c r="O54" s="62">
        <v>0</v>
      </c>
      <c r="P54" s="62">
        <v>20.375414393</v>
      </c>
      <c r="Q54" s="62">
        <v>0.57939647699999997</v>
      </c>
      <c r="R54" s="62">
        <v>26.489254326000001</v>
      </c>
      <c r="S54" s="63">
        <v>6.6801535960000002</v>
      </c>
      <c r="T54" s="64">
        <v>12.024986414000001</v>
      </c>
      <c r="U54" s="53">
        <v>1011.4879325646667</v>
      </c>
      <c r="V54" s="53">
        <v>2.9809591686666663</v>
      </c>
      <c r="W54" s="53">
        <v>449.23378238933338</v>
      </c>
      <c r="X54" s="123">
        <v>77.588665517999985</v>
      </c>
      <c r="Y54" s="123">
        <v>40.673133876666661</v>
      </c>
      <c r="Z54" s="123">
        <v>0.4902291703333333</v>
      </c>
      <c r="AA54" s="123">
        <v>5.371056765333333</v>
      </c>
      <c r="AB54" s="123">
        <v>325.11069705900002</v>
      </c>
      <c r="AC54" s="53">
        <v>332.66696003366667</v>
      </c>
      <c r="AD54" s="53">
        <v>213.05353552266666</v>
      </c>
      <c r="AE54" s="123">
        <v>102.64070740266668</v>
      </c>
      <c r="AF54" s="123">
        <v>46.652028627666674</v>
      </c>
      <c r="AG54" s="123">
        <v>6.7876531226666659</v>
      </c>
      <c r="AH54" s="123">
        <v>0.63340314166666667</v>
      </c>
      <c r="AI54" s="123">
        <v>24.138945839333331</v>
      </c>
      <c r="AJ54" s="123">
        <v>1.8834097713333335</v>
      </c>
      <c r="AK54" s="123">
        <v>24.699373560333331</v>
      </c>
      <c r="AL54" s="123">
        <v>5.6180140569999999</v>
      </c>
      <c r="AM54" s="123">
        <v>13.552695450333333</v>
      </c>
      <c r="AN54" s="54">
        <v>6094.0415704199995</v>
      </c>
      <c r="AO54" s="54">
        <v>20.315962858999999</v>
      </c>
      <c r="AP54" s="54">
        <v>2914.6887656770004</v>
      </c>
      <c r="AQ54" s="124">
        <v>377.53740966500004</v>
      </c>
      <c r="AR54" s="124">
        <v>258.429462129</v>
      </c>
      <c r="AS54" s="124">
        <v>3.050565529</v>
      </c>
      <c r="AT54" s="124">
        <v>41.222567753999996</v>
      </c>
      <c r="AU54" s="124">
        <v>2234.4487606000002</v>
      </c>
      <c r="AV54" s="54">
        <v>1549.4664479809999</v>
      </c>
      <c r="AW54" s="54">
        <v>1325.0078715320003</v>
      </c>
      <c r="AX54" s="124">
        <v>728.81640246100005</v>
      </c>
      <c r="AY54" s="124">
        <v>204.316919781</v>
      </c>
      <c r="AZ54" s="124">
        <v>61.554680136999998</v>
      </c>
      <c r="BA54" s="124">
        <v>1.9711837169999999</v>
      </c>
      <c r="BB54" s="124">
        <v>73.058320864000009</v>
      </c>
      <c r="BC54" s="124">
        <v>35.897683760999996</v>
      </c>
      <c r="BD54" s="124">
        <v>203.105526661</v>
      </c>
      <c r="BE54" s="124">
        <v>16.287154149999999</v>
      </c>
      <c r="BF54" s="124">
        <v>284.562522371</v>
      </c>
    </row>
    <row r="55" spans="1:58" s="107" customFormat="1" x14ac:dyDescent="0.25">
      <c r="A55" s="100" t="s">
        <v>181</v>
      </c>
      <c r="B55" s="101">
        <v>999.62405389600008</v>
      </c>
      <c r="C55" s="102">
        <v>3.644172213</v>
      </c>
      <c r="D55" s="102">
        <v>489.72978781</v>
      </c>
      <c r="E55" s="103">
        <v>94.370271609</v>
      </c>
      <c r="F55" s="104">
        <v>35.072039529999998</v>
      </c>
      <c r="G55" s="104">
        <v>0.94718057300000003</v>
      </c>
      <c r="H55" s="104">
        <v>0</v>
      </c>
      <c r="I55" s="105">
        <v>359.34029609800001</v>
      </c>
      <c r="J55" s="102">
        <v>308.71408678900002</v>
      </c>
      <c r="K55" s="102">
        <v>181.41383256200001</v>
      </c>
      <c r="L55" s="103">
        <v>97.422910693999995</v>
      </c>
      <c r="M55" s="104">
        <v>39.846855177000002</v>
      </c>
      <c r="N55" s="104">
        <v>6.675539455</v>
      </c>
      <c r="O55" s="104">
        <v>0</v>
      </c>
      <c r="P55" s="104">
        <v>6.9005546640000004</v>
      </c>
      <c r="Q55" s="104">
        <v>1.897002933</v>
      </c>
      <c r="R55" s="104">
        <v>22.251091080999998</v>
      </c>
      <c r="S55" s="105">
        <v>6.4198785579999997</v>
      </c>
      <c r="T55" s="106">
        <v>16.122174522000002</v>
      </c>
      <c r="U55" s="102">
        <v>1010.3067118426667</v>
      </c>
      <c r="V55" s="102">
        <v>3.7975463949999999</v>
      </c>
      <c r="W55" s="102">
        <v>480.43012378100002</v>
      </c>
      <c r="X55" s="122">
        <v>78.423077915666667</v>
      </c>
      <c r="Y55" s="122">
        <v>37.517254430999998</v>
      </c>
      <c r="Z55" s="122">
        <v>0.19520123199999997</v>
      </c>
      <c r="AA55" s="122">
        <v>6.545367586666667</v>
      </c>
      <c r="AB55" s="122">
        <v>357.74922261566667</v>
      </c>
      <c r="AC55" s="102">
        <v>314.37575499966664</v>
      </c>
      <c r="AD55" s="102">
        <v>197.66633255233333</v>
      </c>
      <c r="AE55" s="122">
        <v>96.084069724666662</v>
      </c>
      <c r="AF55" s="122">
        <v>43.650751581000002</v>
      </c>
      <c r="AG55" s="122">
        <v>7.4691728526666665</v>
      </c>
      <c r="AH55" s="122">
        <v>0</v>
      </c>
      <c r="AI55" s="122">
        <v>12.036893583666668</v>
      </c>
      <c r="AJ55" s="122">
        <v>2.1424504</v>
      </c>
      <c r="AK55" s="122">
        <v>30.797829633333336</v>
      </c>
      <c r="AL55" s="122">
        <v>5.4851647770000005</v>
      </c>
      <c r="AM55" s="122">
        <v>14.036954114666665</v>
      </c>
      <c r="AN55" s="102">
        <v>6020.1223282259998</v>
      </c>
      <c r="AO55" s="102">
        <v>21.586144617000002</v>
      </c>
      <c r="AP55" s="102">
        <v>3137.7896718459997</v>
      </c>
      <c r="AQ55" s="122">
        <v>421.50630174700001</v>
      </c>
      <c r="AR55" s="122">
        <v>206.616661037</v>
      </c>
      <c r="AS55" s="122">
        <v>4.0342853639999996</v>
      </c>
      <c r="AT55" s="122">
        <v>48.786157849000006</v>
      </c>
      <c r="AU55" s="122">
        <v>2456.8462658489998</v>
      </c>
      <c r="AV55" s="102">
        <v>1468.688075409</v>
      </c>
      <c r="AW55" s="102">
        <v>1109.6188224159998</v>
      </c>
      <c r="AX55" s="122">
        <v>596.303780233</v>
      </c>
      <c r="AY55" s="122">
        <v>173.33077917100002</v>
      </c>
      <c r="AZ55" s="122">
        <v>74.106674518000005</v>
      </c>
      <c r="BA55" s="122">
        <v>0</v>
      </c>
      <c r="BB55" s="122">
        <v>35.409986301000004</v>
      </c>
      <c r="BC55" s="122">
        <v>9.099581907000001</v>
      </c>
      <c r="BD55" s="122">
        <v>197.68952013000001</v>
      </c>
      <c r="BE55" s="122">
        <v>23.678500155999998</v>
      </c>
      <c r="BF55" s="122">
        <v>282.43961393799998</v>
      </c>
    </row>
    <row r="56" spans="1:58" s="29" customFormat="1" x14ac:dyDescent="0.25">
      <c r="A56" s="37" t="s">
        <v>182</v>
      </c>
      <c r="B56" s="60">
        <v>1070.454826572</v>
      </c>
      <c r="C56" s="76">
        <v>2.3419688609999998</v>
      </c>
      <c r="D56" s="76">
        <v>596.38014154400003</v>
      </c>
      <c r="E56" s="61">
        <v>162.79816716799999</v>
      </c>
      <c r="F56" s="62">
        <v>47.106135080000001</v>
      </c>
      <c r="G56" s="62">
        <v>0</v>
      </c>
      <c r="H56" s="62">
        <v>4.6965629250000003</v>
      </c>
      <c r="I56" s="63">
        <v>381.77927637099998</v>
      </c>
      <c r="J56" s="76">
        <v>302.29439653600002</v>
      </c>
      <c r="K56" s="76">
        <v>154.620879207</v>
      </c>
      <c r="L56" s="61">
        <v>69.218578483000002</v>
      </c>
      <c r="M56" s="62">
        <v>35.624748314000001</v>
      </c>
      <c r="N56" s="62">
        <v>7.4671217319999998</v>
      </c>
      <c r="O56" s="62">
        <v>0</v>
      </c>
      <c r="P56" s="62">
        <v>7.5164608060000004</v>
      </c>
      <c r="Q56" s="62">
        <v>0</v>
      </c>
      <c r="R56" s="62">
        <v>25.171470726999999</v>
      </c>
      <c r="S56" s="63">
        <v>9.6224991450000008</v>
      </c>
      <c r="T56" s="64">
        <v>14.817440424000001</v>
      </c>
      <c r="U56" s="53">
        <v>1063.8690552989999</v>
      </c>
      <c r="V56" s="53">
        <v>1.7857996979999999</v>
      </c>
      <c r="W56" s="53">
        <v>555.60471223066668</v>
      </c>
      <c r="X56" s="123">
        <v>125.05169274266666</v>
      </c>
      <c r="Y56" s="123">
        <v>38.910496907999999</v>
      </c>
      <c r="Z56" s="123">
        <v>0.36836763199999994</v>
      </c>
      <c r="AA56" s="123">
        <v>4.4996011729999994</v>
      </c>
      <c r="AB56" s="123">
        <v>386.77455377500002</v>
      </c>
      <c r="AC56" s="53">
        <v>306.64667485000001</v>
      </c>
      <c r="AD56" s="53">
        <v>182.41843146733331</v>
      </c>
      <c r="AE56" s="123">
        <v>86.750588278999999</v>
      </c>
      <c r="AF56" s="123">
        <v>44.615244364333336</v>
      </c>
      <c r="AG56" s="123">
        <v>8.170835867000001</v>
      </c>
      <c r="AH56" s="123">
        <v>0</v>
      </c>
      <c r="AI56" s="123">
        <v>7.46378115</v>
      </c>
      <c r="AJ56" s="123">
        <v>0.94019163033333342</v>
      </c>
      <c r="AK56" s="123">
        <v>27.296643768666666</v>
      </c>
      <c r="AL56" s="123">
        <v>7.181146408</v>
      </c>
      <c r="AM56" s="123">
        <v>17.413437052999999</v>
      </c>
      <c r="AN56" s="54">
        <v>6772.1099128509995</v>
      </c>
      <c r="AO56" s="54">
        <v>14.086636279</v>
      </c>
      <c r="AP56" s="54">
        <v>3761.2544377419999</v>
      </c>
      <c r="AQ56" s="124">
        <v>790.07337434800002</v>
      </c>
      <c r="AR56" s="124">
        <v>213.26664095999999</v>
      </c>
      <c r="AS56" s="124">
        <v>4.0325949799999998</v>
      </c>
      <c r="AT56" s="124">
        <v>43.842221387999999</v>
      </c>
      <c r="AU56" s="124">
        <v>2710.0396060659996</v>
      </c>
      <c r="AV56" s="54">
        <v>1558.7593752140001</v>
      </c>
      <c r="AW56" s="54">
        <v>1116.2124652309999</v>
      </c>
      <c r="AX56" s="124">
        <v>618.08606101400005</v>
      </c>
      <c r="AY56" s="124">
        <v>189.04969854699999</v>
      </c>
      <c r="AZ56" s="124">
        <v>73.773064289000004</v>
      </c>
      <c r="BA56" s="124">
        <v>0</v>
      </c>
      <c r="BB56" s="124">
        <v>8.9639710549999982</v>
      </c>
      <c r="BC56" s="124">
        <v>22.488162146000001</v>
      </c>
      <c r="BD56" s="124">
        <v>165.18544578499998</v>
      </c>
      <c r="BE56" s="124">
        <v>38.666062394999997</v>
      </c>
      <c r="BF56" s="124">
        <v>321.79699838499999</v>
      </c>
    </row>
    <row r="57" spans="1:58" s="29" customFormat="1" x14ac:dyDescent="0.25">
      <c r="A57" s="37" t="s">
        <v>183</v>
      </c>
      <c r="B57" s="60">
        <v>1009.7650125119999</v>
      </c>
      <c r="C57" s="76">
        <v>0.95829482600000004</v>
      </c>
      <c r="D57" s="76">
        <v>494.356141106</v>
      </c>
      <c r="E57" s="61">
        <v>116.27763667000001</v>
      </c>
      <c r="F57" s="62">
        <v>30.795870523000001</v>
      </c>
      <c r="G57" s="62">
        <v>1.734335156</v>
      </c>
      <c r="H57" s="62">
        <v>0</v>
      </c>
      <c r="I57" s="63">
        <v>345.548298757</v>
      </c>
      <c r="J57" s="76">
        <v>330.87687701599998</v>
      </c>
      <c r="K57" s="76">
        <v>169.29731813799998</v>
      </c>
      <c r="L57" s="61">
        <v>71.631250753000003</v>
      </c>
      <c r="M57" s="62">
        <v>37.755464674999999</v>
      </c>
      <c r="N57" s="62">
        <v>12.30471114</v>
      </c>
      <c r="O57" s="62">
        <v>0</v>
      </c>
      <c r="P57" s="62">
        <v>0</v>
      </c>
      <c r="Q57" s="62">
        <v>0.77701948300000001</v>
      </c>
      <c r="R57" s="62">
        <v>37.430248523000003</v>
      </c>
      <c r="S57" s="63">
        <v>9.3986235639999993</v>
      </c>
      <c r="T57" s="64">
        <v>14.276381426</v>
      </c>
      <c r="U57" s="53">
        <v>1011.8411316820002</v>
      </c>
      <c r="V57" s="53">
        <v>2.4612050920000001</v>
      </c>
      <c r="W57" s="53">
        <v>510.80932479299992</v>
      </c>
      <c r="X57" s="123">
        <v>137.54821562000001</v>
      </c>
      <c r="Y57" s="123">
        <v>40.023308461999996</v>
      </c>
      <c r="Z57" s="123">
        <v>0.34619842799999995</v>
      </c>
      <c r="AA57" s="123">
        <v>3.3067953623333337</v>
      </c>
      <c r="AB57" s="123">
        <v>329.58480692066672</v>
      </c>
      <c r="AC57" s="53">
        <v>295.05322365066667</v>
      </c>
      <c r="AD57" s="53">
        <v>185.92261242533334</v>
      </c>
      <c r="AE57" s="123">
        <v>82.767631800000004</v>
      </c>
      <c r="AF57" s="123">
        <v>40.963890216000003</v>
      </c>
      <c r="AG57" s="123">
        <v>19.595054846666667</v>
      </c>
      <c r="AH57" s="123">
        <v>0</v>
      </c>
      <c r="AI57" s="123">
        <v>0.42203848833333329</v>
      </c>
      <c r="AJ57" s="123">
        <v>0.24508487700000001</v>
      </c>
      <c r="AK57" s="123">
        <v>31.848781710999997</v>
      </c>
      <c r="AL57" s="123">
        <v>10.080130486333333</v>
      </c>
      <c r="AM57" s="123">
        <v>17.594765720999998</v>
      </c>
      <c r="AN57" s="54">
        <v>6545.5066181860002</v>
      </c>
      <c r="AO57" s="54">
        <v>20.848251730000001</v>
      </c>
      <c r="AP57" s="54">
        <v>3436.3629351499999</v>
      </c>
      <c r="AQ57" s="124">
        <v>860.87934930500001</v>
      </c>
      <c r="AR57" s="124">
        <v>209.36459747100002</v>
      </c>
      <c r="AS57" s="124">
        <v>3.9606304899999998</v>
      </c>
      <c r="AT57" s="124">
        <v>28.251612027</v>
      </c>
      <c r="AU57" s="124">
        <v>2333.9067458569998</v>
      </c>
      <c r="AV57" s="54">
        <v>1578.2142664599999</v>
      </c>
      <c r="AW57" s="54">
        <v>1166.0723768129999</v>
      </c>
      <c r="AX57" s="124">
        <v>614.05679557899998</v>
      </c>
      <c r="AY57" s="124">
        <v>147.20694378499999</v>
      </c>
      <c r="AZ57" s="124">
        <v>111.22706246999999</v>
      </c>
      <c r="BA57" s="124">
        <v>0</v>
      </c>
      <c r="BB57" s="124">
        <v>4.0176287620000002</v>
      </c>
      <c r="BC57" s="124">
        <v>11.919062271</v>
      </c>
      <c r="BD57" s="124">
        <v>265.30734220599999</v>
      </c>
      <c r="BE57" s="124">
        <v>12.337541739999999</v>
      </c>
      <c r="BF57" s="124">
        <v>344.00878803299997</v>
      </c>
    </row>
    <row r="58" spans="1:58" s="29" customFormat="1" x14ac:dyDescent="0.25">
      <c r="A58" s="37" t="s">
        <v>184</v>
      </c>
      <c r="B58" s="60">
        <v>1098.60020489</v>
      </c>
      <c r="C58" s="76">
        <v>2.3031754659999999</v>
      </c>
      <c r="D58" s="76">
        <v>546.37146154999994</v>
      </c>
      <c r="E58" s="61">
        <v>179.15045215800001</v>
      </c>
      <c r="F58" s="62">
        <v>48.671747990999997</v>
      </c>
      <c r="G58" s="62">
        <v>0.976013664</v>
      </c>
      <c r="H58" s="62">
        <v>0</v>
      </c>
      <c r="I58" s="63">
        <v>317.57324773699997</v>
      </c>
      <c r="J58" s="76">
        <v>343.36753930100002</v>
      </c>
      <c r="K58" s="76">
        <v>182.89460083500001</v>
      </c>
      <c r="L58" s="61">
        <v>105.96527297</v>
      </c>
      <c r="M58" s="62">
        <v>25.804047376</v>
      </c>
      <c r="N58" s="62">
        <v>9.9920855199999998</v>
      </c>
      <c r="O58" s="62">
        <v>3.147917241</v>
      </c>
      <c r="P58" s="62">
        <v>0.18898525699999999</v>
      </c>
      <c r="Q58" s="62">
        <v>0</v>
      </c>
      <c r="R58" s="62">
        <v>33.096069526000001</v>
      </c>
      <c r="S58" s="63">
        <v>4.7002229450000002</v>
      </c>
      <c r="T58" s="64">
        <v>23.663427737999999</v>
      </c>
      <c r="U58" s="53">
        <v>987.94998948233342</v>
      </c>
      <c r="V58" s="53">
        <v>3.5495457276666662</v>
      </c>
      <c r="W58" s="53">
        <v>477.86788006466668</v>
      </c>
      <c r="X58" s="123">
        <v>134.84199492933331</v>
      </c>
      <c r="Y58" s="123">
        <v>36.378450278999999</v>
      </c>
      <c r="Z58" s="123">
        <v>1.4899181643333332</v>
      </c>
      <c r="AA58" s="123">
        <v>3.7972618513333334</v>
      </c>
      <c r="AB58" s="123">
        <v>301.36025484066664</v>
      </c>
      <c r="AC58" s="53">
        <v>327.82421434833333</v>
      </c>
      <c r="AD58" s="53">
        <v>156.91015505000001</v>
      </c>
      <c r="AE58" s="123">
        <v>83.062197154000003</v>
      </c>
      <c r="AF58" s="123">
        <v>32.993258244000003</v>
      </c>
      <c r="AG58" s="123">
        <v>8.3687456170000001</v>
      </c>
      <c r="AH58" s="123">
        <v>0.78623321300000004</v>
      </c>
      <c r="AI58" s="123">
        <v>0.29172456799999996</v>
      </c>
      <c r="AJ58" s="123">
        <v>0.11644180333333333</v>
      </c>
      <c r="AK58" s="123">
        <v>25.406074061999998</v>
      </c>
      <c r="AL58" s="123">
        <v>5.8854803886666671</v>
      </c>
      <c r="AM58" s="123">
        <v>21.798194291666665</v>
      </c>
      <c r="AN58" s="54">
        <v>6755.7711174109991</v>
      </c>
      <c r="AO58" s="54">
        <v>33.449049682999998</v>
      </c>
      <c r="AP58" s="54">
        <v>3398.6738565329997</v>
      </c>
      <c r="AQ58" s="124">
        <v>819.760079787</v>
      </c>
      <c r="AR58" s="124">
        <v>206.246511639</v>
      </c>
      <c r="AS58" s="124">
        <v>2.9905531010000002</v>
      </c>
      <c r="AT58" s="124">
        <v>36.023250177000001</v>
      </c>
      <c r="AU58" s="124">
        <v>2333.6534618289998</v>
      </c>
      <c r="AV58" s="54">
        <v>1639.3549023320002</v>
      </c>
      <c r="AW58" s="54">
        <v>1244.9597986999997</v>
      </c>
      <c r="AX58" s="124">
        <v>638.09973037999998</v>
      </c>
      <c r="AY58" s="124">
        <v>136.27204243599999</v>
      </c>
      <c r="AZ58" s="124">
        <v>65.998009197000002</v>
      </c>
      <c r="BA58" s="124">
        <v>4.3949683009999996</v>
      </c>
      <c r="BB58" s="124">
        <v>3.860364745</v>
      </c>
      <c r="BC58" s="124">
        <v>2.9197651440000003</v>
      </c>
      <c r="BD58" s="124">
        <v>366.31384378399997</v>
      </c>
      <c r="BE58" s="124">
        <v>27.101074713000003</v>
      </c>
      <c r="BF58" s="124">
        <v>439.33351016299997</v>
      </c>
    </row>
    <row r="59" spans="1:58" s="107" customFormat="1" x14ac:dyDescent="0.25">
      <c r="A59" s="100" t="s">
        <v>185</v>
      </c>
      <c r="B59" s="101">
        <v>1137.6234256590001</v>
      </c>
      <c r="C59" s="102">
        <v>4.4971741569999999</v>
      </c>
      <c r="D59" s="102">
        <v>593.68655209999997</v>
      </c>
      <c r="E59" s="103">
        <v>162.55536158000001</v>
      </c>
      <c r="F59" s="104">
        <v>43.395495130999997</v>
      </c>
      <c r="G59" s="104">
        <v>0.94773972900000003</v>
      </c>
      <c r="H59" s="104">
        <v>7.5220251859999996</v>
      </c>
      <c r="I59" s="105">
        <v>379.26593047400002</v>
      </c>
      <c r="J59" s="102">
        <v>389.10297295800001</v>
      </c>
      <c r="K59" s="102">
        <v>132.84307947100001</v>
      </c>
      <c r="L59" s="103">
        <v>73.594362144000002</v>
      </c>
      <c r="M59" s="104">
        <v>23.057044101999999</v>
      </c>
      <c r="N59" s="104">
        <v>3.4394720520000002</v>
      </c>
      <c r="O59" s="104">
        <v>0</v>
      </c>
      <c r="P59" s="104">
        <v>0</v>
      </c>
      <c r="Q59" s="104">
        <v>0.94780445400000002</v>
      </c>
      <c r="R59" s="104">
        <v>30.079794068999998</v>
      </c>
      <c r="S59" s="105">
        <v>1.72460265</v>
      </c>
      <c r="T59" s="106">
        <v>17.493646973000001</v>
      </c>
      <c r="U59" s="102">
        <v>1010.1015536076666</v>
      </c>
      <c r="V59" s="102">
        <v>4.0197651890000001</v>
      </c>
      <c r="W59" s="102">
        <v>513.52598523400002</v>
      </c>
      <c r="X59" s="122">
        <v>145.62053191066664</v>
      </c>
      <c r="Y59" s="122">
        <v>41.038461059666673</v>
      </c>
      <c r="Z59" s="122">
        <v>1.2782824560000001</v>
      </c>
      <c r="AA59" s="122">
        <v>3.8722527513333334</v>
      </c>
      <c r="AB59" s="122">
        <v>321.7164570563333</v>
      </c>
      <c r="AC59" s="102">
        <v>320.7818408993333</v>
      </c>
      <c r="AD59" s="102">
        <v>151.67578975566667</v>
      </c>
      <c r="AE59" s="122">
        <v>82.973000783666677</v>
      </c>
      <c r="AF59" s="122">
        <v>23.214552988333335</v>
      </c>
      <c r="AG59" s="122">
        <v>5.9835669149999999</v>
      </c>
      <c r="AH59" s="122">
        <v>0</v>
      </c>
      <c r="AI59" s="122">
        <v>0.24076491799999999</v>
      </c>
      <c r="AJ59" s="122">
        <v>0.43654135666666666</v>
      </c>
      <c r="AK59" s="122">
        <v>34.67886214466666</v>
      </c>
      <c r="AL59" s="122">
        <v>4.1485006493333332</v>
      </c>
      <c r="AM59" s="122">
        <v>20.098172529666666</v>
      </c>
      <c r="AN59" s="102">
        <v>7482.4978665440012</v>
      </c>
      <c r="AO59" s="102">
        <v>58.400687481999995</v>
      </c>
      <c r="AP59" s="102">
        <v>4197.4902811319998</v>
      </c>
      <c r="AQ59" s="122">
        <v>897.26063451100003</v>
      </c>
      <c r="AR59" s="122">
        <v>209.93047403200001</v>
      </c>
      <c r="AS59" s="122">
        <v>2.962751087</v>
      </c>
      <c r="AT59" s="122">
        <v>26.069290786000003</v>
      </c>
      <c r="AU59" s="122">
        <v>3061.2671307159999</v>
      </c>
      <c r="AV59" s="102">
        <v>1691.1424720980001</v>
      </c>
      <c r="AW59" s="102">
        <v>1176.6945086830001</v>
      </c>
      <c r="AX59" s="122">
        <v>617.65547035700001</v>
      </c>
      <c r="AY59" s="122">
        <v>155.579218145</v>
      </c>
      <c r="AZ59" s="122">
        <v>72.617807939000002</v>
      </c>
      <c r="BA59" s="122">
        <v>0</v>
      </c>
      <c r="BB59" s="122">
        <v>3.9949241870000001</v>
      </c>
      <c r="BC59" s="122">
        <v>2.9993581870000003</v>
      </c>
      <c r="BD59" s="122">
        <v>309.51286388699998</v>
      </c>
      <c r="BE59" s="122">
        <v>14.334865981</v>
      </c>
      <c r="BF59" s="122">
        <v>358.76991714899998</v>
      </c>
    </row>
    <row r="60" spans="1:58" s="29" customFormat="1" x14ac:dyDescent="0.25">
      <c r="A60" s="37" t="s">
        <v>186</v>
      </c>
      <c r="B60" s="60">
        <v>1062.21840804</v>
      </c>
      <c r="C60" s="76">
        <v>3.8410505929999998</v>
      </c>
      <c r="D60" s="76">
        <v>532.34981973599997</v>
      </c>
      <c r="E60" s="61">
        <v>136.505053326</v>
      </c>
      <c r="F60" s="62">
        <v>48.487988336000001</v>
      </c>
      <c r="G60" s="62">
        <v>1.941184866</v>
      </c>
      <c r="H60" s="62">
        <v>0.387024223</v>
      </c>
      <c r="I60" s="63">
        <v>345.02856898499999</v>
      </c>
      <c r="J60" s="76">
        <v>338.27792253899997</v>
      </c>
      <c r="K60" s="76">
        <v>170.436947188</v>
      </c>
      <c r="L60" s="61">
        <v>98.777260037000005</v>
      </c>
      <c r="M60" s="62">
        <v>20.057384104</v>
      </c>
      <c r="N60" s="62">
        <v>6.7704282080000002</v>
      </c>
      <c r="O60" s="62">
        <v>0</v>
      </c>
      <c r="P60" s="62">
        <v>0.96958349899999996</v>
      </c>
      <c r="Q60" s="62">
        <v>2.0257910959999998</v>
      </c>
      <c r="R60" s="62">
        <v>35.864144936000002</v>
      </c>
      <c r="S60" s="63">
        <v>5.972355308</v>
      </c>
      <c r="T60" s="64">
        <v>17.312667984000001</v>
      </c>
      <c r="U60" s="53">
        <v>950.90940328333329</v>
      </c>
      <c r="V60" s="53">
        <v>4.4077992589999999</v>
      </c>
      <c r="W60" s="53">
        <v>475.66887497166664</v>
      </c>
      <c r="X60" s="123">
        <v>127.843725533</v>
      </c>
      <c r="Y60" s="123">
        <v>45.126280951333335</v>
      </c>
      <c r="Z60" s="123">
        <v>1.8531370843333335</v>
      </c>
      <c r="AA60" s="123">
        <v>9.0762269666666673E-2</v>
      </c>
      <c r="AB60" s="123">
        <v>300.7549691333333</v>
      </c>
      <c r="AC60" s="53">
        <v>301.66370901166664</v>
      </c>
      <c r="AD60" s="53">
        <v>149.30939169933333</v>
      </c>
      <c r="AE60" s="123">
        <v>77.87346072166666</v>
      </c>
      <c r="AF60" s="123">
        <v>22.633603128999997</v>
      </c>
      <c r="AG60" s="123">
        <v>5.9637349003333329</v>
      </c>
      <c r="AH60" s="123">
        <v>0</v>
      </c>
      <c r="AI60" s="123">
        <v>0.21140704200000002</v>
      </c>
      <c r="AJ60" s="123">
        <v>1.189363951</v>
      </c>
      <c r="AK60" s="123">
        <v>36.670682752333335</v>
      </c>
      <c r="AL60" s="123">
        <v>4.7671392030000002</v>
      </c>
      <c r="AM60" s="123">
        <v>19.859628341666667</v>
      </c>
      <c r="AN60" s="54">
        <v>6801.9865321739999</v>
      </c>
      <c r="AO60" s="54">
        <v>25.182777289000001</v>
      </c>
      <c r="AP60" s="54">
        <v>3648.0706590109999</v>
      </c>
      <c r="AQ60" s="124">
        <v>751.20174313799998</v>
      </c>
      <c r="AR60" s="124">
        <v>204.991011732</v>
      </c>
      <c r="AS60" s="124">
        <v>5.0420346720000007</v>
      </c>
      <c r="AT60" s="124">
        <v>1.9808509649999999</v>
      </c>
      <c r="AU60" s="124">
        <v>2684.8550185039999</v>
      </c>
      <c r="AV60" s="54">
        <v>1547.839192809</v>
      </c>
      <c r="AW60" s="54">
        <v>1132.2323748419999</v>
      </c>
      <c r="AX60" s="124">
        <v>593.63947829899996</v>
      </c>
      <c r="AY60" s="124">
        <v>143.835164983</v>
      </c>
      <c r="AZ60" s="124">
        <v>110.80057103600001</v>
      </c>
      <c r="BA60" s="124">
        <v>0</v>
      </c>
      <c r="BB60" s="124">
        <v>1.990900219</v>
      </c>
      <c r="BC60" s="124">
        <v>7.9903906429999996</v>
      </c>
      <c r="BD60" s="124">
        <v>260.11470326</v>
      </c>
      <c r="BE60" s="124">
        <v>13.861166402</v>
      </c>
      <c r="BF60" s="124">
        <v>448.661528223</v>
      </c>
    </row>
    <row r="61" spans="1:58" s="29" customFormat="1" x14ac:dyDescent="0.25">
      <c r="A61" s="37" t="s">
        <v>187</v>
      </c>
      <c r="B61" s="60">
        <v>1026.0550570700002</v>
      </c>
      <c r="C61" s="76">
        <v>9.7389535620000007</v>
      </c>
      <c r="D61" s="76">
        <v>486.06011821500005</v>
      </c>
      <c r="E61" s="61">
        <v>108.70380893799999</v>
      </c>
      <c r="F61" s="62">
        <v>48.875850098000001</v>
      </c>
      <c r="G61" s="62">
        <v>2.9167656069999999</v>
      </c>
      <c r="H61" s="62">
        <v>1.9776794470000001</v>
      </c>
      <c r="I61" s="63">
        <v>323.58601412500002</v>
      </c>
      <c r="J61" s="76">
        <v>321.83091168800001</v>
      </c>
      <c r="K61" s="76">
        <v>185.730076701</v>
      </c>
      <c r="L61" s="61">
        <v>86.340377270999994</v>
      </c>
      <c r="M61" s="62">
        <v>25.394327942</v>
      </c>
      <c r="N61" s="62">
        <v>12.053503794999999</v>
      </c>
      <c r="O61" s="62">
        <v>0</v>
      </c>
      <c r="P61" s="62">
        <v>0</v>
      </c>
      <c r="Q61" s="62">
        <v>2.2165959960000001</v>
      </c>
      <c r="R61" s="62">
        <v>55.25619193</v>
      </c>
      <c r="S61" s="63">
        <v>4.4690797670000002</v>
      </c>
      <c r="T61" s="64">
        <v>22.694996904</v>
      </c>
      <c r="U61" s="53">
        <v>968.53870855100001</v>
      </c>
      <c r="V61" s="53">
        <v>5.1632018513333335</v>
      </c>
      <c r="W61" s="53">
        <v>492.91575142633332</v>
      </c>
      <c r="X61" s="123">
        <v>118.21283010366666</v>
      </c>
      <c r="Y61" s="123">
        <v>44.04081884233333</v>
      </c>
      <c r="Z61" s="123">
        <v>2.3705161736666667</v>
      </c>
      <c r="AA61" s="123">
        <v>0.34706243533333336</v>
      </c>
      <c r="AB61" s="123">
        <v>327.94452387133333</v>
      </c>
      <c r="AC61" s="53">
        <v>290.244080322</v>
      </c>
      <c r="AD61" s="53">
        <v>156.77812734</v>
      </c>
      <c r="AE61" s="123">
        <v>78.686460372999989</v>
      </c>
      <c r="AF61" s="123">
        <v>23.605803758333334</v>
      </c>
      <c r="AG61" s="123">
        <v>6.4058898676666667</v>
      </c>
      <c r="AH61" s="123">
        <v>3.1509639999999998E-2</v>
      </c>
      <c r="AI61" s="123">
        <v>0.72290055799999997</v>
      </c>
      <c r="AJ61" s="123">
        <v>1.6259868500000001</v>
      </c>
      <c r="AK61" s="123">
        <v>40.179955776666667</v>
      </c>
      <c r="AL61" s="123">
        <v>5.5196205163333332</v>
      </c>
      <c r="AM61" s="123">
        <v>23.437547611333333</v>
      </c>
      <c r="AN61" s="54">
        <v>6556.8608955349991</v>
      </c>
      <c r="AO61" s="54">
        <v>38.081043265999995</v>
      </c>
      <c r="AP61" s="54">
        <v>3613.311673189</v>
      </c>
      <c r="AQ61" s="124">
        <v>700.50860767699999</v>
      </c>
      <c r="AR61" s="124">
        <v>235.99359065700003</v>
      </c>
      <c r="AS61" s="124">
        <v>8.9765556699999998</v>
      </c>
      <c r="AT61" s="124">
        <v>3.0222469919999999</v>
      </c>
      <c r="AU61" s="124">
        <v>2664.8106721929998</v>
      </c>
      <c r="AV61" s="54">
        <v>1428.5679447499999</v>
      </c>
      <c r="AW61" s="54">
        <v>1099.870336558</v>
      </c>
      <c r="AX61" s="124">
        <v>584.76150401999996</v>
      </c>
      <c r="AY61" s="124">
        <v>168.91139007999999</v>
      </c>
      <c r="AZ61" s="124">
        <v>70.47796059800001</v>
      </c>
      <c r="BA61" s="124">
        <v>1.9843200560000001</v>
      </c>
      <c r="BB61" s="124">
        <v>2.0190947000000001</v>
      </c>
      <c r="BC61" s="124">
        <v>12.059540583</v>
      </c>
      <c r="BD61" s="124">
        <v>248.68954268300001</v>
      </c>
      <c r="BE61" s="124">
        <v>10.966983837999999</v>
      </c>
      <c r="BF61" s="124">
        <v>377.02989777200003</v>
      </c>
    </row>
    <row r="62" spans="1:58" s="29" customFormat="1" x14ac:dyDescent="0.25">
      <c r="A62" s="37" t="s">
        <v>188</v>
      </c>
      <c r="B62" s="60">
        <v>1005.331043952</v>
      </c>
      <c r="C62" s="76">
        <v>4.4815764539999998</v>
      </c>
      <c r="D62" s="76">
        <v>491.29002627700004</v>
      </c>
      <c r="E62" s="61">
        <v>148.266908207</v>
      </c>
      <c r="F62" s="62">
        <v>47.517524680999998</v>
      </c>
      <c r="G62" s="62">
        <v>0.97582012399999996</v>
      </c>
      <c r="H62" s="62">
        <v>2.945108694</v>
      </c>
      <c r="I62" s="63">
        <v>291.58466457100002</v>
      </c>
      <c r="J62" s="76">
        <v>321.77693791500002</v>
      </c>
      <c r="K62" s="76">
        <v>169.07471266499999</v>
      </c>
      <c r="L62" s="61">
        <v>88.575290150000001</v>
      </c>
      <c r="M62" s="62">
        <v>24.61537637</v>
      </c>
      <c r="N62" s="62">
        <v>9.7565515769999998</v>
      </c>
      <c r="O62" s="62">
        <v>0.99231328699999999</v>
      </c>
      <c r="P62" s="62">
        <v>0</v>
      </c>
      <c r="Q62" s="62">
        <v>0.96794213500000004</v>
      </c>
      <c r="R62" s="62">
        <v>37.937533674999997</v>
      </c>
      <c r="S62" s="63">
        <v>6.2297054709999999</v>
      </c>
      <c r="T62" s="64">
        <v>18.707790640999999</v>
      </c>
      <c r="U62" s="53">
        <v>977.63685036766663</v>
      </c>
      <c r="V62" s="53">
        <v>4.4832424980000001</v>
      </c>
      <c r="W62" s="53">
        <v>500.08624806000006</v>
      </c>
      <c r="X62" s="123">
        <v>145.48612244333333</v>
      </c>
      <c r="Y62" s="123">
        <v>47.754893798333335</v>
      </c>
      <c r="Z62" s="123">
        <v>2.0904984623333331</v>
      </c>
      <c r="AA62" s="123">
        <v>1.0261004196666665</v>
      </c>
      <c r="AB62" s="123">
        <v>303.72863293633333</v>
      </c>
      <c r="AC62" s="53">
        <v>302.14020899433331</v>
      </c>
      <c r="AD62" s="53">
        <v>148.79496662966667</v>
      </c>
      <c r="AE62" s="123">
        <v>81.841738937333332</v>
      </c>
      <c r="AF62" s="123">
        <v>23.987227658666665</v>
      </c>
      <c r="AG62" s="123">
        <v>6.7616765903333329</v>
      </c>
      <c r="AH62" s="123">
        <v>0.20297237000000001</v>
      </c>
      <c r="AI62" s="123">
        <v>2.8891776333333331E-2</v>
      </c>
      <c r="AJ62" s="123">
        <v>0.79327983099999999</v>
      </c>
      <c r="AK62" s="123">
        <v>30.072775167333333</v>
      </c>
      <c r="AL62" s="123">
        <v>5.1064042986666669</v>
      </c>
      <c r="AM62" s="123">
        <v>22.13218418566667</v>
      </c>
      <c r="AN62" s="54">
        <v>6637.1066483220002</v>
      </c>
      <c r="AO62" s="54">
        <v>65.462642774000003</v>
      </c>
      <c r="AP62" s="54">
        <v>3636.0436248039996</v>
      </c>
      <c r="AQ62" s="124">
        <v>853.47895639900003</v>
      </c>
      <c r="AR62" s="124">
        <v>224.518896138</v>
      </c>
      <c r="AS62" s="124">
        <v>4.9913950410000005</v>
      </c>
      <c r="AT62" s="124">
        <v>8.9202652120000003</v>
      </c>
      <c r="AU62" s="124">
        <v>2544.134112014</v>
      </c>
      <c r="AV62" s="54">
        <v>1487.218964183</v>
      </c>
      <c r="AW62" s="54">
        <v>1087.9755317209999</v>
      </c>
      <c r="AX62" s="124">
        <v>560.11165322600004</v>
      </c>
      <c r="AY62" s="124">
        <v>132.91536219400001</v>
      </c>
      <c r="AZ62" s="124">
        <v>57.232400939999998</v>
      </c>
      <c r="BA62" s="124">
        <v>1.0138933109999999</v>
      </c>
      <c r="BB62" s="124">
        <v>1.9042350139999999</v>
      </c>
      <c r="BC62" s="124">
        <v>21.710739278999998</v>
      </c>
      <c r="BD62" s="124">
        <v>292.02866326599997</v>
      </c>
      <c r="BE62" s="124">
        <v>21.058584491000001</v>
      </c>
      <c r="BF62" s="124">
        <v>360.40588484</v>
      </c>
    </row>
    <row r="63" spans="1:58" s="107" customFormat="1" x14ac:dyDescent="0.25">
      <c r="A63" s="100" t="s">
        <v>189</v>
      </c>
      <c r="B63" s="101">
        <v>944.00093838400005</v>
      </c>
      <c r="C63" s="102">
        <v>1.956229539</v>
      </c>
      <c r="D63" s="102">
        <v>434.77632683900003</v>
      </c>
      <c r="E63" s="103">
        <v>124.085529537</v>
      </c>
      <c r="F63" s="104">
        <v>42.023756175000003</v>
      </c>
      <c r="G63" s="104">
        <v>1.708892944</v>
      </c>
      <c r="H63" s="104">
        <v>0</v>
      </c>
      <c r="I63" s="105">
        <v>266.95814818299999</v>
      </c>
      <c r="J63" s="102">
        <v>284.97694892099997</v>
      </c>
      <c r="K63" s="102">
        <v>203.33283285399997</v>
      </c>
      <c r="L63" s="103">
        <v>108.19740884300001</v>
      </c>
      <c r="M63" s="104">
        <v>21.201971128</v>
      </c>
      <c r="N63" s="104">
        <v>12.191063702999999</v>
      </c>
      <c r="O63" s="104">
        <v>0.19075451900000001</v>
      </c>
      <c r="P63" s="104">
        <v>11.095948314999999</v>
      </c>
      <c r="Q63" s="104">
        <v>0</v>
      </c>
      <c r="R63" s="104">
        <v>39.559020406999998</v>
      </c>
      <c r="S63" s="105">
        <v>10.896665939</v>
      </c>
      <c r="T63" s="106">
        <v>18.958600230999998</v>
      </c>
      <c r="U63" s="102">
        <v>897.84495263333338</v>
      </c>
      <c r="V63" s="102">
        <v>2.0669466866666668</v>
      </c>
      <c r="W63" s="102">
        <v>387.59763235166673</v>
      </c>
      <c r="X63" s="122">
        <v>109.14851361633333</v>
      </c>
      <c r="Y63" s="122">
        <v>47.447490601666665</v>
      </c>
      <c r="Z63" s="122">
        <v>1.2193037743333333</v>
      </c>
      <c r="AA63" s="122">
        <v>0.22035654299999999</v>
      </c>
      <c r="AB63" s="122">
        <v>229.56196781633332</v>
      </c>
      <c r="AC63" s="102">
        <v>305.33151677000001</v>
      </c>
      <c r="AD63" s="102">
        <v>181.93120324899996</v>
      </c>
      <c r="AE63" s="122">
        <v>92.230638627666664</v>
      </c>
      <c r="AF63" s="122">
        <v>21.099394350333334</v>
      </c>
      <c r="AG63" s="122">
        <v>11.535651101333334</v>
      </c>
      <c r="AH63" s="122">
        <v>0.22259156199999999</v>
      </c>
      <c r="AI63" s="122">
        <v>5.4168347103333332</v>
      </c>
      <c r="AJ63" s="122">
        <v>0.89745607166666674</v>
      </c>
      <c r="AK63" s="122">
        <v>41.985960239000001</v>
      </c>
      <c r="AL63" s="122">
        <v>8.5426765866666674</v>
      </c>
      <c r="AM63" s="122">
        <v>20.917653576000003</v>
      </c>
      <c r="AN63" s="102">
        <v>5893.8457877679994</v>
      </c>
      <c r="AO63" s="102">
        <v>15.901160762</v>
      </c>
      <c r="AP63" s="102">
        <v>2736.5889608369998</v>
      </c>
      <c r="AQ63" s="122">
        <v>614.44793612800004</v>
      </c>
      <c r="AR63" s="122">
        <v>181.14145592400001</v>
      </c>
      <c r="AS63" s="122">
        <v>2.003658669</v>
      </c>
      <c r="AT63" s="122">
        <v>1.998400679</v>
      </c>
      <c r="AU63" s="122">
        <v>1936.997509437</v>
      </c>
      <c r="AV63" s="102">
        <v>1540.9157928719999</v>
      </c>
      <c r="AW63" s="102">
        <v>1211.6269714330001</v>
      </c>
      <c r="AX63" s="122">
        <v>634.18958831999998</v>
      </c>
      <c r="AY63" s="122">
        <v>127.967431428</v>
      </c>
      <c r="AZ63" s="122">
        <v>91.678186642</v>
      </c>
      <c r="BA63" s="122">
        <v>1.0228218060000001</v>
      </c>
      <c r="BB63" s="122">
        <v>40.247350425999997</v>
      </c>
      <c r="BC63" s="122">
        <v>13.257020077</v>
      </c>
      <c r="BD63" s="122">
        <v>282.75996641199998</v>
      </c>
      <c r="BE63" s="122">
        <v>20.504606322000001</v>
      </c>
      <c r="BF63" s="122">
        <v>388.81290186399997</v>
      </c>
    </row>
    <row r="64" spans="1:58" s="29" customFormat="1" x14ac:dyDescent="0.25">
      <c r="A64" s="37" t="s">
        <v>190</v>
      </c>
      <c r="B64" s="60">
        <v>906.61972599199999</v>
      </c>
      <c r="C64" s="76">
        <v>0.57536586999999995</v>
      </c>
      <c r="D64" s="76">
        <v>401.83339798299994</v>
      </c>
      <c r="E64" s="61">
        <v>114.319803208</v>
      </c>
      <c r="F64" s="62">
        <v>54.001289006999997</v>
      </c>
      <c r="G64" s="62">
        <v>2.12207166</v>
      </c>
      <c r="H64" s="62">
        <v>0</v>
      </c>
      <c r="I64" s="63">
        <v>231.39023410799999</v>
      </c>
      <c r="J64" s="76">
        <v>296.24069427199998</v>
      </c>
      <c r="K64" s="76">
        <v>193.45318594500003</v>
      </c>
      <c r="L64" s="61">
        <v>93.655802898000005</v>
      </c>
      <c r="M64" s="62">
        <v>25.430168851000001</v>
      </c>
      <c r="N64" s="62">
        <v>26.534056139</v>
      </c>
      <c r="O64" s="62">
        <v>3.0907304889999998</v>
      </c>
      <c r="P64" s="62">
        <v>6.1903211880000004</v>
      </c>
      <c r="Q64" s="62">
        <v>0.58105294100000004</v>
      </c>
      <c r="R64" s="62">
        <v>31.795204628</v>
      </c>
      <c r="S64" s="63">
        <v>6.1758488109999998</v>
      </c>
      <c r="T64" s="64">
        <v>14.517081921999999</v>
      </c>
      <c r="U64" s="53">
        <v>871.49637759166671</v>
      </c>
      <c r="V64" s="53">
        <v>6.3738907066666668</v>
      </c>
      <c r="W64" s="53">
        <v>385.116697096</v>
      </c>
      <c r="X64" s="123">
        <v>116.16735318033334</v>
      </c>
      <c r="Y64" s="123">
        <v>45.373052035000001</v>
      </c>
      <c r="Z64" s="123">
        <v>2.1460280136666667</v>
      </c>
      <c r="AA64" s="123">
        <v>0</v>
      </c>
      <c r="AB64" s="123">
        <v>221.43026386699998</v>
      </c>
      <c r="AC64" s="53">
        <v>291.37315646566668</v>
      </c>
      <c r="AD64" s="53">
        <v>174.92901564433333</v>
      </c>
      <c r="AE64" s="123">
        <v>92.839081151666662</v>
      </c>
      <c r="AF64" s="123">
        <v>22.326011033666671</v>
      </c>
      <c r="AG64" s="123">
        <v>19.045674318333333</v>
      </c>
      <c r="AH64" s="123">
        <v>1.567208707</v>
      </c>
      <c r="AI64" s="123">
        <v>5.0076075079999995</v>
      </c>
      <c r="AJ64" s="123">
        <v>1.4835779016666664</v>
      </c>
      <c r="AK64" s="123">
        <v>24.499634446000002</v>
      </c>
      <c r="AL64" s="123">
        <v>8.1602205779999988</v>
      </c>
      <c r="AM64" s="123">
        <v>13.703617678999999</v>
      </c>
      <c r="AN64" s="54">
        <v>6132.4111008899999</v>
      </c>
      <c r="AO64" s="54">
        <v>46.628482939999998</v>
      </c>
      <c r="AP64" s="54">
        <v>2958.4859862399999</v>
      </c>
      <c r="AQ64" s="124">
        <v>695.02221663399996</v>
      </c>
      <c r="AR64" s="124">
        <v>235.47915684400002</v>
      </c>
      <c r="AS64" s="124">
        <v>7.9492376129999993</v>
      </c>
      <c r="AT64" s="124">
        <v>0</v>
      </c>
      <c r="AU64" s="124">
        <v>2020.0353751490002</v>
      </c>
      <c r="AV64" s="54">
        <v>1599.228281788</v>
      </c>
      <c r="AW64" s="54">
        <v>1210.7150063220001</v>
      </c>
      <c r="AX64" s="124">
        <v>604.55544684699998</v>
      </c>
      <c r="AY64" s="124">
        <v>133.99129051899999</v>
      </c>
      <c r="AZ64" s="124">
        <v>154.44442712900002</v>
      </c>
      <c r="BA64" s="124">
        <v>9.1987384389999995</v>
      </c>
      <c r="BB64" s="124">
        <v>63.024880378000006</v>
      </c>
      <c r="BC64" s="124">
        <v>19.829041420999999</v>
      </c>
      <c r="BD64" s="124">
        <v>213.002727276</v>
      </c>
      <c r="BE64" s="124">
        <v>12.668454313</v>
      </c>
      <c r="BF64" s="124">
        <v>317.35334360000002</v>
      </c>
    </row>
    <row r="65" spans="1:58" s="29" customFormat="1" x14ac:dyDescent="0.25">
      <c r="A65" s="37" t="s">
        <v>191</v>
      </c>
      <c r="B65" s="60">
        <v>969.96682229599992</v>
      </c>
      <c r="C65" s="76">
        <v>1.9919956110000001</v>
      </c>
      <c r="D65" s="76">
        <v>418.75969557400003</v>
      </c>
      <c r="E65" s="61">
        <v>120.365054259</v>
      </c>
      <c r="F65" s="62">
        <v>45.030524173000003</v>
      </c>
      <c r="G65" s="62">
        <v>5.8883983259999999</v>
      </c>
      <c r="H65" s="62">
        <v>1.003016288</v>
      </c>
      <c r="I65" s="63">
        <v>246.47270252800001</v>
      </c>
      <c r="J65" s="76">
        <v>348.33604788899999</v>
      </c>
      <c r="K65" s="76">
        <v>187.74378517399998</v>
      </c>
      <c r="L65" s="61">
        <v>70.987008957</v>
      </c>
      <c r="M65" s="62">
        <v>21.669256924999999</v>
      </c>
      <c r="N65" s="62">
        <v>15.865378269000001</v>
      </c>
      <c r="O65" s="62">
        <v>0.96976694200000002</v>
      </c>
      <c r="P65" s="62">
        <v>4.7822700500000002</v>
      </c>
      <c r="Q65" s="62">
        <v>0.789138326</v>
      </c>
      <c r="R65" s="62">
        <v>64.399827328000001</v>
      </c>
      <c r="S65" s="63">
        <v>8.2811383769999996</v>
      </c>
      <c r="T65" s="64">
        <v>13.135298047999999</v>
      </c>
      <c r="U65" s="53">
        <v>865.27209603533322</v>
      </c>
      <c r="V65" s="53">
        <v>2.6467435603333334</v>
      </c>
      <c r="W65" s="53">
        <v>369.41577054366667</v>
      </c>
      <c r="X65" s="123">
        <v>96.947439645333318</v>
      </c>
      <c r="Y65" s="123">
        <v>44.182922423333331</v>
      </c>
      <c r="Z65" s="123">
        <v>3.8669003909999997</v>
      </c>
      <c r="AA65" s="123">
        <v>0.3014141276666667</v>
      </c>
      <c r="AB65" s="123">
        <v>224.11709395633329</v>
      </c>
      <c r="AC65" s="53">
        <v>310.32779317166666</v>
      </c>
      <c r="AD65" s="53">
        <v>163.31543691233333</v>
      </c>
      <c r="AE65" s="123">
        <v>72.699984304333327</v>
      </c>
      <c r="AF65" s="123">
        <v>22.965277066999999</v>
      </c>
      <c r="AG65" s="123">
        <v>14.794703051000001</v>
      </c>
      <c r="AH65" s="123">
        <v>1.125666386</v>
      </c>
      <c r="AI65" s="123">
        <v>7.7547368820000004</v>
      </c>
      <c r="AJ65" s="123">
        <v>0.43243403766666666</v>
      </c>
      <c r="AK65" s="123">
        <v>35.15566733166667</v>
      </c>
      <c r="AL65" s="123">
        <v>8.3869678526666664</v>
      </c>
      <c r="AM65" s="123">
        <v>19.566351847333333</v>
      </c>
      <c r="AN65" s="54">
        <v>6298.9319394710001</v>
      </c>
      <c r="AO65" s="54">
        <v>33.044253488999999</v>
      </c>
      <c r="AP65" s="54">
        <v>2900.7960293639999</v>
      </c>
      <c r="AQ65" s="124">
        <v>594.533239589</v>
      </c>
      <c r="AR65" s="124">
        <v>231.91079313200001</v>
      </c>
      <c r="AS65" s="124">
        <v>10.903056450999999</v>
      </c>
      <c r="AT65" s="124">
        <v>0.98808979100000005</v>
      </c>
      <c r="AU65" s="124">
        <v>2062.4608504010002</v>
      </c>
      <c r="AV65" s="54">
        <v>1803.098515374</v>
      </c>
      <c r="AW65" s="54">
        <v>1113.0009598960003</v>
      </c>
      <c r="AX65" s="124">
        <v>485.411840477</v>
      </c>
      <c r="AY65" s="124">
        <v>141.691036395</v>
      </c>
      <c r="AZ65" s="124">
        <v>106.22845879400001</v>
      </c>
      <c r="BA65" s="124">
        <v>4.0635824490000001</v>
      </c>
      <c r="BB65" s="124">
        <v>37.880942336000004</v>
      </c>
      <c r="BC65" s="124">
        <v>22.009844923000003</v>
      </c>
      <c r="BD65" s="124">
        <v>299.56666551299998</v>
      </c>
      <c r="BE65" s="124">
        <v>16.148589008999998</v>
      </c>
      <c r="BF65" s="124">
        <v>448.99218134800003</v>
      </c>
    </row>
    <row r="66" spans="1:58" s="29" customFormat="1" x14ac:dyDescent="0.25">
      <c r="A66" s="37" t="s">
        <v>192</v>
      </c>
      <c r="B66" s="60">
        <v>1122.4150984369999</v>
      </c>
      <c r="C66" s="76">
        <v>2.1287113080000002</v>
      </c>
      <c r="D66" s="76">
        <v>517.2040609579999</v>
      </c>
      <c r="E66" s="61">
        <v>131.274988208</v>
      </c>
      <c r="F66" s="62">
        <v>46.888137178000001</v>
      </c>
      <c r="G66" s="62">
        <v>6.6391356310000003</v>
      </c>
      <c r="H66" s="62">
        <v>0</v>
      </c>
      <c r="I66" s="63">
        <v>332.40179994099998</v>
      </c>
      <c r="J66" s="76">
        <v>406.429642511</v>
      </c>
      <c r="K66" s="76">
        <v>186.84417908099996</v>
      </c>
      <c r="L66" s="61">
        <v>104.066859877</v>
      </c>
      <c r="M66" s="62">
        <v>22.058020973000001</v>
      </c>
      <c r="N66" s="62">
        <v>7.0622997539999997</v>
      </c>
      <c r="O66" s="62">
        <v>3.989848335</v>
      </c>
      <c r="P66" s="62">
        <v>1.887494649</v>
      </c>
      <c r="Q66" s="62">
        <v>0</v>
      </c>
      <c r="R66" s="62">
        <v>38.010431085999997</v>
      </c>
      <c r="S66" s="63">
        <v>9.7692244069999994</v>
      </c>
      <c r="T66" s="64">
        <v>9.8085045789999992</v>
      </c>
      <c r="U66" s="53">
        <v>922.58627622566689</v>
      </c>
      <c r="V66" s="53">
        <v>3.1716646100000001</v>
      </c>
      <c r="W66" s="53">
        <v>424.70546323600001</v>
      </c>
      <c r="X66" s="123">
        <v>104.157359591</v>
      </c>
      <c r="Y66" s="123">
        <v>42.975899194</v>
      </c>
      <c r="Z66" s="123">
        <v>4.0616330849999995</v>
      </c>
      <c r="AA66" s="123">
        <v>0</v>
      </c>
      <c r="AB66" s="123">
        <v>273.51057136600002</v>
      </c>
      <c r="AC66" s="53">
        <v>343.95761114433327</v>
      </c>
      <c r="AD66" s="53">
        <v>137.173410993</v>
      </c>
      <c r="AE66" s="123">
        <v>68.825440959333335</v>
      </c>
      <c r="AF66" s="123">
        <v>19.044676631333331</v>
      </c>
      <c r="AG66" s="123">
        <v>5.8925934606666672</v>
      </c>
      <c r="AH66" s="123">
        <v>1.6085159570000001</v>
      </c>
      <c r="AI66" s="123">
        <v>1.921167333666667</v>
      </c>
      <c r="AJ66" s="123">
        <v>0.76997556866666661</v>
      </c>
      <c r="AK66" s="123">
        <v>28.307109859666667</v>
      </c>
      <c r="AL66" s="123">
        <v>10.803931222666668</v>
      </c>
      <c r="AM66" s="123">
        <v>13.578126242333333</v>
      </c>
      <c r="AN66" s="54">
        <v>6986.060124224</v>
      </c>
      <c r="AO66" s="54">
        <v>30.709053416000003</v>
      </c>
      <c r="AP66" s="54">
        <v>3506.6940549229998</v>
      </c>
      <c r="AQ66" s="124">
        <v>657.14052638299995</v>
      </c>
      <c r="AR66" s="124">
        <v>236.32188453800001</v>
      </c>
      <c r="AS66" s="124">
        <v>20.422304081</v>
      </c>
      <c r="AT66" s="124">
        <v>0</v>
      </c>
      <c r="AU66" s="124">
        <v>2592.8093399210002</v>
      </c>
      <c r="AV66" s="54">
        <v>1919.1494393499997</v>
      </c>
      <c r="AW66" s="54">
        <v>1115.3315304530001</v>
      </c>
      <c r="AX66" s="124">
        <v>536.39459259499995</v>
      </c>
      <c r="AY66" s="124">
        <v>157.48473265600001</v>
      </c>
      <c r="AZ66" s="124">
        <v>83.248316454000005</v>
      </c>
      <c r="BA66" s="124">
        <v>7.0385792489999996</v>
      </c>
      <c r="BB66" s="124">
        <v>7.0128954550000007</v>
      </c>
      <c r="BC66" s="124">
        <v>18.801578057</v>
      </c>
      <c r="BD66" s="124">
        <v>262.014604233</v>
      </c>
      <c r="BE66" s="124">
        <v>43.336231753999996</v>
      </c>
      <c r="BF66" s="124">
        <v>414.17604608200003</v>
      </c>
    </row>
    <row r="67" spans="1:58" s="107" customFormat="1" x14ac:dyDescent="0.25">
      <c r="A67" s="100" t="s">
        <v>193</v>
      </c>
      <c r="B67" s="101">
        <v>926.90465848999997</v>
      </c>
      <c r="C67" s="102">
        <v>2.8907462850000001</v>
      </c>
      <c r="D67" s="102">
        <v>435.52976475699995</v>
      </c>
      <c r="E67" s="103">
        <v>104.50913939100001</v>
      </c>
      <c r="F67" s="104">
        <v>26.637460722</v>
      </c>
      <c r="G67" s="104">
        <v>3.7876806049999998</v>
      </c>
      <c r="H67" s="104">
        <v>0</v>
      </c>
      <c r="I67" s="105">
        <v>300.59548403899998</v>
      </c>
      <c r="J67" s="102">
        <v>305.64015799700002</v>
      </c>
      <c r="K67" s="102">
        <v>170.87478584899998</v>
      </c>
      <c r="L67" s="103">
        <v>66.987395348999996</v>
      </c>
      <c r="M67" s="104">
        <v>28.096182103</v>
      </c>
      <c r="N67" s="104">
        <v>1.9061693770000001</v>
      </c>
      <c r="O67" s="104">
        <v>0.94065742100000005</v>
      </c>
      <c r="P67" s="104">
        <v>1.9401345860000001</v>
      </c>
      <c r="Q67" s="104">
        <v>0</v>
      </c>
      <c r="R67" s="104">
        <v>64.408460805999994</v>
      </c>
      <c r="S67" s="105">
        <v>6.5957862069999997</v>
      </c>
      <c r="T67" s="106">
        <v>11.969203602</v>
      </c>
      <c r="U67" s="102">
        <v>939.33296807499994</v>
      </c>
      <c r="V67" s="102">
        <v>3.5196709476666665</v>
      </c>
      <c r="W67" s="102">
        <v>424.73792894500002</v>
      </c>
      <c r="X67" s="122">
        <v>106.93718266333333</v>
      </c>
      <c r="Y67" s="122">
        <v>37.880972476666663</v>
      </c>
      <c r="Z67" s="122">
        <v>5.9747035950000003</v>
      </c>
      <c r="AA67" s="122">
        <v>0</v>
      </c>
      <c r="AB67" s="122">
        <v>273.94507020999998</v>
      </c>
      <c r="AC67" s="102">
        <v>321.09072030433339</v>
      </c>
      <c r="AD67" s="102">
        <v>175.873030621</v>
      </c>
      <c r="AE67" s="122">
        <v>74.992322984666671</v>
      </c>
      <c r="AF67" s="122">
        <v>23.731002480666671</v>
      </c>
      <c r="AG67" s="122">
        <v>11.682464240666667</v>
      </c>
      <c r="AH67" s="122">
        <v>1.6609841409999999</v>
      </c>
      <c r="AI67" s="122">
        <v>2.2234092983333333</v>
      </c>
      <c r="AJ67" s="122">
        <v>0.44392707433333339</v>
      </c>
      <c r="AK67" s="122">
        <v>51.784706765999999</v>
      </c>
      <c r="AL67" s="122">
        <v>9.3542136353333323</v>
      </c>
      <c r="AM67" s="122">
        <v>14.111617257000001</v>
      </c>
      <c r="AN67" s="102">
        <v>7075.9536132719995</v>
      </c>
      <c r="AO67" s="102">
        <v>45.008385656999998</v>
      </c>
      <c r="AP67" s="102">
        <v>3498.3473189669999</v>
      </c>
      <c r="AQ67" s="122">
        <v>744.98352199800001</v>
      </c>
      <c r="AR67" s="122">
        <v>228.699631861</v>
      </c>
      <c r="AS67" s="122">
        <v>18.292528683999997</v>
      </c>
      <c r="AT67" s="122">
        <v>0</v>
      </c>
      <c r="AU67" s="122">
        <v>2506.3716364239999</v>
      </c>
      <c r="AV67" s="102">
        <v>1767.5915374030001</v>
      </c>
      <c r="AW67" s="102">
        <v>1067.1272747119999</v>
      </c>
      <c r="AX67" s="122">
        <v>529.36736820700003</v>
      </c>
      <c r="AY67" s="122">
        <v>156.282537744</v>
      </c>
      <c r="AZ67" s="122">
        <v>88.422604559000007</v>
      </c>
      <c r="BA67" s="122">
        <v>10.175997714000001</v>
      </c>
      <c r="BB67" s="122">
        <v>18.249624332</v>
      </c>
      <c r="BC67" s="122">
        <v>10.934647142999999</v>
      </c>
      <c r="BD67" s="122">
        <v>227.00575751400004</v>
      </c>
      <c r="BE67" s="122">
        <v>26.688737498999998</v>
      </c>
      <c r="BF67" s="122">
        <v>697.87909653299994</v>
      </c>
    </row>
    <row r="68" spans="1:58" s="29" customFormat="1" x14ac:dyDescent="0.25">
      <c r="A68" s="37" t="s">
        <v>194</v>
      </c>
      <c r="B68" s="60">
        <v>899.07849274600005</v>
      </c>
      <c r="C68" s="76">
        <v>3.2586811330000001</v>
      </c>
      <c r="D68" s="76">
        <v>413.65199226999999</v>
      </c>
      <c r="E68" s="61">
        <v>77.954557015999995</v>
      </c>
      <c r="F68" s="62">
        <v>33.938452448</v>
      </c>
      <c r="G68" s="62">
        <v>2.895207885</v>
      </c>
      <c r="H68" s="62">
        <v>0</v>
      </c>
      <c r="I68" s="63">
        <v>298.86377492100002</v>
      </c>
      <c r="J68" s="76">
        <v>302.324143703</v>
      </c>
      <c r="K68" s="76">
        <v>164.21741319600002</v>
      </c>
      <c r="L68" s="61">
        <v>73.752977489000003</v>
      </c>
      <c r="M68" s="62">
        <v>31.858585429000001</v>
      </c>
      <c r="N68" s="62">
        <v>9.658806126</v>
      </c>
      <c r="O68" s="62">
        <v>0.97030326700000002</v>
      </c>
      <c r="P68" s="62">
        <v>5.4079505809999997</v>
      </c>
      <c r="Q68" s="62">
        <v>0</v>
      </c>
      <c r="R68" s="62">
        <v>34.137091769000001</v>
      </c>
      <c r="S68" s="63">
        <v>8.4316985350000007</v>
      </c>
      <c r="T68" s="64">
        <v>15.626262444</v>
      </c>
      <c r="U68" s="53">
        <v>828.62274701966669</v>
      </c>
      <c r="V68" s="53">
        <v>3.4344546656666668</v>
      </c>
      <c r="W68" s="53">
        <v>382.66237059500003</v>
      </c>
      <c r="X68" s="123">
        <v>81.90776124833333</v>
      </c>
      <c r="Y68" s="123">
        <v>29.523351666666667</v>
      </c>
      <c r="Z68" s="123">
        <v>3.1733611150000001</v>
      </c>
      <c r="AA68" s="123">
        <v>0</v>
      </c>
      <c r="AB68" s="123">
        <v>268.05789656500002</v>
      </c>
      <c r="AC68" s="53">
        <v>275.77424314933336</v>
      </c>
      <c r="AD68" s="53">
        <v>149.14755796233331</v>
      </c>
      <c r="AE68" s="123">
        <v>70.069255236666663</v>
      </c>
      <c r="AF68" s="123">
        <v>25.268598237999999</v>
      </c>
      <c r="AG68" s="123">
        <v>7.4474662793333337</v>
      </c>
      <c r="AH68" s="123">
        <v>1.2733573686666666</v>
      </c>
      <c r="AI68" s="123">
        <v>5.9985014546666671</v>
      </c>
      <c r="AJ68" s="123">
        <v>0.234890407</v>
      </c>
      <c r="AK68" s="123">
        <v>28.372240205666667</v>
      </c>
      <c r="AL68" s="123">
        <v>10.483248772333335</v>
      </c>
      <c r="AM68" s="123">
        <v>17.604120647333335</v>
      </c>
      <c r="AN68" s="54">
        <v>6485.3685956210011</v>
      </c>
      <c r="AO68" s="54">
        <v>25.096073447999999</v>
      </c>
      <c r="AP68" s="54">
        <v>3345.8024234719996</v>
      </c>
      <c r="AQ68" s="124">
        <v>603.89985385099999</v>
      </c>
      <c r="AR68" s="124">
        <v>231.45055097299999</v>
      </c>
      <c r="AS68" s="124">
        <v>12.781358937</v>
      </c>
      <c r="AT68" s="124">
        <v>0</v>
      </c>
      <c r="AU68" s="124">
        <v>2497.6706597110001</v>
      </c>
      <c r="AV68" s="54">
        <v>1544.6971524119999</v>
      </c>
      <c r="AW68" s="54">
        <v>1069.9593082679999</v>
      </c>
      <c r="AX68" s="124">
        <v>471.48437018499999</v>
      </c>
      <c r="AY68" s="124">
        <v>152.90867784299999</v>
      </c>
      <c r="AZ68" s="124">
        <v>89.575454812000004</v>
      </c>
      <c r="BA68" s="124">
        <v>3.8038331599999999</v>
      </c>
      <c r="BB68" s="124">
        <v>46.756457616999995</v>
      </c>
      <c r="BC68" s="124">
        <v>10.733282667999999</v>
      </c>
      <c r="BD68" s="124">
        <v>279.05271072200003</v>
      </c>
      <c r="BE68" s="124">
        <v>15.644521261</v>
      </c>
      <c r="BF68" s="124">
        <v>499.81363802099997</v>
      </c>
    </row>
    <row r="69" spans="1:58" x14ac:dyDescent="0.25">
      <c r="A69" s="37" t="s">
        <v>195</v>
      </c>
      <c r="B69" s="60">
        <v>840.21434218200011</v>
      </c>
      <c r="C69" s="76">
        <v>6.0245785060000001</v>
      </c>
      <c r="D69" s="76">
        <v>392.58168893799996</v>
      </c>
      <c r="E69" s="61">
        <v>100.63146837799999</v>
      </c>
      <c r="F69" s="62">
        <v>36.066855517</v>
      </c>
      <c r="G69" s="62">
        <v>10.597409087000001</v>
      </c>
      <c r="H69" s="62">
        <v>0</v>
      </c>
      <c r="I69" s="63">
        <v>245.28595595600001</v>
      </c>
      <c r="J69" s="76">
        <v>238.61554541300001</v>
      </c>
      <c r="K69" s="76">
        <v>192.56516441400001</v>
      </c>
      <c r="L69" s="61">
        <v>89.901090624999995</v>
      </c>
      <c r="M69" s="62">
        <v>30.693370041000001</v>
      </c>
      <c r="N69" s="62">
        <v>17.662303482999999</v>
      </c>
      <c r="O69" s="62">
        <v>1.9388483299999999</v>
      </c>
      <c r="P69" s="62">
        <v>0.98232967299999996</v>
      </c>
      <c r="Q69" s="62">
        <v>0</v>
      </c>
      <c r="R69" s="62">
        <v>45.531039892000003</v>
      </c>
      <c r="S69" s="63">
        <v>5.85618237</v>
      </c>
      <c r="T69" s="64">
        <v>10.427364911</v>
      </c>
      <c r="U69" s="53">
        <v>766.39411644900008</v>
      </c>
      <c r="V69" s="53">
        <v>4.8075285526666667</v>
      </c>
      <c r="W69" s="53">
        <v>355.6871256353333</v>
      </c>
      <c r="X69" s="123">
        <v>85.916982601666675</v>
      </c>
      <c r="Y69" s="123">
        <v>33.715726195333332</v>
      </c>
      <c r="Z69" s="123">
        <v>7.2252825800000009</v>
      </c>
      <c r="AA69" s="123">
        <v>0</v>
      </c>
      <c r="AB69" s="123">
        <v>228.82913425833331</v>
      </c>
      <c r="AC69" s="53">
        <v>231.1439596606667</v>
      </c>
      <c r="AD69" s="53">
        <v>160.63112363633334</v>
      </c>
      <c r="AE69" s="123">
        <v>74.521030008666671</v>
      </c>
      <c r="AF69" s="123">
        <v>28.826677787666664</v>
      </c>
      <c r="AG69" s="123">
        <v>8.7617005283333338</v>
      </c>
      <c r="AH69" s="123">
        <v>2.0830067693333336</v>
      </c>
      <c r="AI69" s="123">
        <v>1.1516129336666667</v>
      </c>
      <c r="AJ69" s="123">
        <v>0.18300252000000003</v>
      </c>
      <c r="AK69" s="123">
        <v>37.114174022000007</v>
      </c>
      <c r="AL69" s="123">
        <v>7.9899190666666664</v>
      </c>
      <c r="AM69" s="123">
        <v>14.124378964</v>
      </c>
      <c r="AN69" s="54">
        <v>6141.1616891489994</v>
      </c>
      <c r="AO69" s="54">
        <v>29.578847367000002</v>
      </c>
      <c r="AP69" s="54">
        <v>3120.9913303760004</v>
      </c>
      <c r="AQ69" s="124">
        <v>694.64547889100004</v>
      </c>
      <c r="AR69" s="124">
        <v>248.66753339000002</v>
      </c>
      <c r="AS69" s="124">
        <v>27.840077309000002</v>
      </c>
      <c r="AT69" s="124">
        <v>0</v>
      </c>
      <c r="AU69" s="124">
        <v>2149.8382407859999</v>
      </c>
      <c r="AV69" s="54">
        <v>1358.841498003</v>
      </c>
      <c r="AW69" s="54">
        <v>1111.2073713219997</v>
      </c>
      <c r="AX69" s="124">
        <v>542.77306497899997</v>
      </c>
      <c r="AY69" s="124">
        <v>148.46011080599999</v>
      </c>
      <c r="AZ69" s="124">
        <v>65.956627245999996</v>
      </c>
      <c r="BA69" s="124">
        <v>10.533129285000001</v>
      </c>
      <c r="BB69" s="124">
        <v>4.0218170940000002</v>
      </c>
      <c r="BC69" s="124">
        <v>8.9427830959999994</v>
      </c>
      <c r="BD69" s="124">
        <v>298.95405671399999</v>
      </c>
      <c r="BE69" s="124">
        <v>31.565782102</v>
      </c>
      <c r="BF69" s="124">
        <v>520.54264208099994</v>
      </c>
    </row>
    <row r="70" spans="1:58" x14ac:dyDescent="0.25">
      <c r="A70" s="37" t="s">
        <v>196</v>
      </c>
      <c r="B70" s="60">
        <v>693.43351470499999</v>
      </c>
      <c r="C70" s="76">
        <v>0.77706243100000005</v>
      </c>
      <c r="D70" s="76">
        <v>311.25051330999997</v>
      </c>
      <c r="E70" s="61">
        <v>96.427788104000001</v>
      </c>
      <c r="F70" s="62">
        <v>27.031613530000001</v>
      </c>
      <c r="G70" s="62">
        <v>4.7584817739999998</v>
      </c>
      <c r="H70" s="62">
        <v>0</v>
      </c>
      <c r="I70" s="63">
        <v>183.032629902</v>
      </c>
      <c r="J70" s="76">
        <v>209.27790200199999</v>
      </c>
      <c r="K70" s="76">
        <v>162.557352952</v>
      </c>
      <c r="L70" s="61">
        <v>67.711215449999997</v>
      </c>
      <c r="M70" s="62">
        <v>29.798920235000001</v>
      </c>
      <c r="N70" s="62">
        <v>10.317240475</v>
      </c>
      <c r="O70" s="62">
        <v>1.9804353320000001</v>
      </c>
      <c r="P70" s="62">
        <v>3.9744779060000002</v>
      </c>
      <c r="Q70" s="62">
        <v>4.8698881920000003</v>
      </c>
      <c r="R70" s="62">
        <v>38.566432382999999</v>
      </c>
      <c r="S70" s="63">
        <v>5.3387429790000001</v>
      </c>
      <c r="T70" s="64">
        <v>9.5706840100000008</v>
      </c>
      <c r="U70" s="53">
        <v>659.2463735406667</v>
      </c>
      <c r="V70" s="53">
        <v>2.0335963396666665</v>
      </c>
      <c r="W70" s="53">
        <v>313.85217489799999</v>
      </c>
      <c r="X70" s="123">
        <v>89.462464011666668</v>
      </c>
      <c r="Y70" s="123">
        <v>31.026431489000004</v>
      </c>
      <c r="Z70" s="123">
        <v>4.7801114263333337</v>
      </c>
      <c r="AA70" s="123">
        <v>0</v>
      </c>
      <c r="AB70" s="123">
        <v>188.58316797099999</v>
      </c>
      <c r="AC70" s="53">
        <v>194.265430205</v>
      </c>
      <c r="AD70" s="53">
        <v>137.03001648899996</v>
      </c>
      <c r="AE70" s="123">
        <v>62.664738041666659</v>
      </c>
      <c r="AF70" s="123">
        <v>25.902421274666665</v>
      </c>
      <c r="AG70" s="123">
        <v>9.938672832</v>
      </c>
      <c r="AH70" s="123">
        <v>1.6741874873333336</v>
      </c>
      <c r="AI70" s="123">
        <v>1.9229001649999999</v>
      </c>
      <c r="AJ70" s="123">
        <v>3.504931069</v>
      </c>
      <c r="AK70" s="123">
        <v>27.501729936333334</v>
      </c>
      <c r="AL70" s="123">
        <v>3.9204356829999996</v>
      </c>
      <c r="AM70" s="123">
        <v>12.065155609000001</v>
      </c>
      <c r="AN70" s="54">
        <v>5414.9160929650006</v>
      </c>
      <c r="AO70" s="54">
        <v>32.439201885000003</v>
      </c>
      <c r="AP70" s="54">
        <v>2735.2813228969999</v>
      </c>
      <c r="AQ70" s="124">
        <v>620.26572779700007</v>
      </c>
      <c r="AR70" s="124">
        <v>235.03879325100002</v>
      </c>
      <c r="AS70" s="124">
        <v>18.534436044</v>
      </c>
      <c r="AT70" s="124">
        <v>0</v>
      </c>
      <c r="AU70" s="124">
        <v>1861.442365805</v>
      </c>
      <c r="AV70" s="54">
        <v>1123.8159382580002</v>
      </c>
      <c r="AW70" s="54">
        <v>1103.7423557289999</v>
      </c>
      <c r="AX70" s="124">
        <v>485.64916018300005</v>
      </c>
      <c r="AY70" s="124">
        <v>148.79102712</v>
      </c>
      <c r="AZ70" s="124">
        <v>120.26851022599999</v>
      </c>
      <c r="BA70" s="124">
        <v>7.2585005000000002</v>
      </c>
      <c r="BB70" s="124">
        <v>12.580132090999999</v>
      </c>
      <c r="BC70" s="124">
        <v>33.65908992</v>
      </c>
      <c r="BD70" s="124">
        <v>262.75977077099998</v>
      </c>
      <c r="BE70" s="124">
        <v>32.776164917999999</v>
      </c>
      <c r="BF70" s="124">
        <v>419.63727419600002</v>
      </c>
    </row>
    <row r="71" spans="1:58" s="108" customFormat="1" x14ac:dyDescent="0.25">
      <c r="A71" s="100" t="s">
        <v>197</v>
      </c>
      <c r="B71" s="101">
        <v>750.73009778699998</v>
      </c>
      <c r="C71" s="102">
        <v>2.491179056</v>
      </c>
      <c r="D71" s="102">
        <v>302.63129398299998</v>
      </c>
      <c r="E71" s="103">
        <v>103.909930045</v>
      </c>
      <c r="F71" s="104">
        <v>37.196465824000001</v>
      </c>
      <c r="G71" s="104">
        <v>5.1349118100000002</v>
      </c>
      <c r="H71" s="104">
        <v>0</v>
      </c>
      <c r="I71" s="105">
        <v>156.38998630399999</v>
      </c>
      <c r="J71" s="102">
        <v>287.77189419199999</v>
      </c>
      <c r="K71" s="102">
        <v>144.358213326</v>
      </c>
      <c r="L71" s="103">
        <v>74.847428691000005</v>
      </c>
      <c r="M71" s="104">
        <v>31.622194212</v>
      </c>
      <c r="N71" s="104">
        <v>3.9952993270000001</v>
      </c>
      <c r="O71" s="104">
        <v>0.93440228000000003</v>
      </c>
      <c r="P71" s="104">
        <v>2.9221800390000001</v>
      </c>
      <c r="Q71" s="104">
        <v>2.3179187570000002</v>
      </c>
      <c r="R71" s="104">
        <v>19.758833110000001</v>
      </c>
      <c r="S71" s="105">
        <v>7.9599569099999998</v>
      </c>
      <c r="T71" s="106">
        <v>13.47751723</v>
      </c>
      <c r="U71" s="102">
        <v>693.19501312466673</v>
      </c>
      <c r="V71" s="102">
        <v>2.5896566703333335</v>
      </c>
      <c r="W71" s="102">
        <v>298.76336254866669</v>
      </c>
      <c r="X71" s="122">
        <v>96.069943519999995</v>
      </c>
      <c r="Y71" s="122">
        <v>33.573976123333331</v>
      </c>
      <c r="Z71" s="122">
        <v>5.5542225426666674</v>
      </c>
      <c r="AA71" s="122">
        <v>0.16806430266666669</v>
      </c>
      <c r="AB71" s="122">
        <v>163.39715606000001</v>
      </c>
      <c r="AC71" s="102">
        <v>206.98208334566667</v>
      </c>
      <c r="AD71" s="102">
        <v>170.56592419800003</v>
      </c>
      <c r="AE71" s="122">
        <v>77.748027478333327</v>
      </c>
      <c r="AF71" s="122">
        <v>30.985077970000003</v>
      </c>
      <c r="AG71" s="122">
        <v>6.6193884980000002</v>
      </c>
      <c r="AH71" s="122">
        <v>2.0869977773333335</v>
      </c>
      <c r="AI71" s="122">
        <v>9.2513341633333344</v>
      </c>
      <c r="AJ71" s="122">
        <v>2.5151361003333332</v>
      </c>
      <c r="AK71" s="122">
        <v>34.656309532999998</v>
      </c>
      <c r="AL71" s="122">
        <v>6.7036526776666667</v>
      </c>
      <c r="AM71" s="122">
        <v>14.293986362</v>
      </c>
      <c r="AN71" s="102">
        <v>6007.595780869</v>
      </c>
      <c r="AO71" s="102">
        <v>57.874933228000003</v>
      </c>
      <c r="AP71" s="102">
        <v>3000.819281131</v>
      </c>
      <c r="AQ71" s="122">
        <v>681.09304937900004</v>
      </c>
      <c r="AR71" s="122">
        <v>286.01308707200002</v>
      </c>
      <c r="AS71" s="122">
        <v>17.089911106999999</v>
      </c>
      <c r="AT71" s="122">
        <v>5.0291249049999998</v>
      </c>
      <c r="AU71" s="122">
        <v>2011.594108668</v>
      </c>
      <c r="AV71" s="102">
        <v>1397.4347493979999</v>
      </c>
      <c r="AW71" s="102">
        <v>1148.4928066330001</v>
      </c>
      <c r="AX71" s="122">
        <v>510.94062572400003</v>
      </c>
      <c r="AY71" s="122">
        <v>167.60760567</v>
      </c>
      <c r="AZ71" s="122">
        <v>96.391247966000009</v>
      </c>
      <c r="BA71" s="122">
        <v>8.0435755160000006</v>
      </c>
      <c r="BB71" s="122">
        <v>53.164927371000005</v>
      </c>
      <c r="BC71" s="122">
        <v>14.072092762</v>
      </c>
      <c r="BD71" s="122">
        <v>254.51117703700001</v>
      </c>
      <c r="BE71" s="122">
        <v>43.761554586999999</v>
      </c>
      <c r="BF71" s="122">
        <v>402.97401047900001</v>
      </c>
    </row>
    <row r="72" spans="1:58" x14ac:dyDescent="0.25">
      <c r="A72" s="37" t="s">
        <v>198</v>
      </c>
      <c r="B72" s="60">
        <v>774.93361784699994</v>
      </c>
      <c r="C72" s="76">
        <v>8.0584094129999997</v>
      </c>
      <c r="D72" s="76">
        <v>293.63608836700001</v>
      </c>
      <c r="E72" s="61">
        <v>90.563645868999998</v>
      </c>
      <c r="F72" s="62">
        <v>28.801190917</v>
      </c>
      <c r="G72" s="62">
        <v>2.7114739750000001</v>
      </c>
      <c r="H72" s="62">
        <v>0</v>
      </c>
      <c r="I72" s="63">
        <v>171.55977760600001</v>
      </c>
      <c r="J72" s="76">
        <v>299.043307637</v>
      </c>
      <c r="K72" s="76">
        <v>162.77286205299995</v>
      </c>
      <c r="L72" s="61">
        <v>83.056853744999998</v>
      </c>
      <c r="M72" s="62">
        <v>39.134124616000001</v>
      </c>
      <c r="N72" s="62">
        <v>4.8526085940000003</v>
      </c>
      <c r="O72" s="62">
        <v>2.8875417400000001</v>
      </c>
      <c r="P72" s="62">
        <v>1.9383144059999999</v>
      </c>
      <c r="Q72" s="62">
        <v>1.743135916</v>
      </c>
      <c r="R72" s="62">
        <v>24.603686623000002</v>
      </c>
      <c r="S72" s="63">
        <v>4.5565964130000003</v>
      </c>
      <c r="T72" s="64">
        <v>11.422950376999999</v>
      </c>
      <c r="U72" s="53">
        <v>719.21245055033341</v>
      </c>
      <c r="V72" s="53">
        <v>4.1751339316666671</v>
      </c>
      <c r="W72" s="53">
        <v>280.86067807833336</v>
      </c>
      <c r="X72" s="123">
        <v>87.594139602666658</v>
      </c>
      <c r="Y72" s="123">
        <v>30.197654445333331</v>
      </c>
      <c r="Z72" s="123">
        <v>3.132659957</v>
      </c>
      <c r="AA72" s="123">
        <v>0</v>
      </c>
      <c r="AB72" s="123">
        <v>159.93622407333331</v>
      </c>
      <c r="AC72" s="53">
        <v>267.07769732266667</v>
      </c>
      <c r="AD72" s="53">
        <v>154.30885856900002</v>
      </c>
      <c r="AE72" s="123">
        <v>79.852757705000002</v>
      </c>
      <c r="AF72" s="123">
        <v>36.343434299666669</v>
      </c>
      <c r="AG72" s="123">
        <v>5.4560885309999998</v>
      </c>
      <c r="AH72" s="123">
        <v>3.3993028479999996</v>
      </c>
      <c r="AI72" s="123">
        <v>3.1361951873333331</v>
      </c>
      <c r="AJ72" s="123">
        <v>1.2841267096666666</v>
      </c>
      <c r="AK72" s="123">
        <v>21.159557006666663</v>
      </c>
      <c r="AL72" s="123">
        <v>3.6773962816666668</v>
      </c>
      <c r="AM72" s="123">
        <v>12.790082648666667</v>
      </c>
      <c r="AN72" s="54">
        <v>5949.7786822819999</v>
      </c>
      <c r="AO72" s="54">
        <v>41.908505030999997</v>
      </c>
      <c r="AP72" s="54">
        <v>2874.0571240970003</v>
      </c>
      <c r="AQ72" s="124">
        <v>680.38005662499995</v>
      </c>
      <c r="AR72" s="124">
        <v>228.161784477</v>
      </c>
      <c r="AS72" s="124">
        <v>7.8887529190000008</v>
      </c>
      <c r="AT72" s="124">
        <v>0</v>
      </c>
      <c r="AU72" s="124">
        <v>1957.6265300759999</v>
      </c>
      <c r="AV72" s="54">
        <v>1531.836226785</v>
      </c>
      <c r="AW72" s="54">
        <v>1209.5824146279999</v>
      </c>
      <c r="AX72" s="124">
        <v>553.69585410299999</v>
      </c>
      <c r="AY72" s="124">
        <v>178.098304563</v>
      </c>
      <c r="AZ72" s="124">
        <v>84.941473817000002</v>
      </c>
      <c r="BA72" s="124">
        <v>8.7372780510000005</v>
      </c>
      <c r="BB72" s="124">
        <v>25.962292312000002</v>
      </c>
      <c r="BC72" s="124">
        <v>26.28637763</v>
      </c>
      <c r="BD72" s="124">
        <v>304.04990506400003</v>
      </c>
      <c r="BE72" s="124">
        <v>27.810929088000002</v>
      </c>
      <c r="BF72" s="124">
        <v>292.394411741</v>
      </c>
    </row>
    <row r="73" spans="1:58" x14ac:dyDescent="0.25">
      <c r="A73" s="37" t="s">
        <v>199</v>
      </c>
      <c r="B73" s="60">
        <v>869.27849419799998</v>
      </c>
      <c r="C73" s="76">
        <v>3.281401169</v>
      </c>
      <c r="D73" s="76">
        <v>357.52099223599998</v>
      </c>
      <c r="E73" s="61">
        <v>99.748018966999993</v>
      </c>
      <c r="F73" s="62">
        <v>38.827615592999997</v>
      </c>
      <c r="G73" s="62">
        <v>1.5413941229999999</v>
      </c>
      <c r="H73" s="62">
        <v>0</v>
      </c>
      <c r="I73" s="63">
        <v>217.40396355300001</v>
      </c>
      <c r="J73" s="76">
        <v>282.92752587400003</v>
      </c>
      <c r="K73" s="76">
        <v>213.36137518299998</v>
      </c>
      <c r="L73" s="61">
        <v>108.054345203</v>
      </c>
      <c r="M73" s="62">
        <v>37.780529364000003</v>
      </c>
      <c r="N73" s="62">
        <v>15.60231063</v>
      </c>
      <c r="O73" s="62">
        <v>0.97015490100000001</v>
      </c>
      <c r="P73" s="62">
        <v>6.2405760470000002</v>
      </c>
      <c r="Q73" s="62">
        <v>0</v>
      </c>
      <c r="R73" s="62">
        <v>42.216429034999997</v>
      </c>
      <c r="S73" s="63">
        <v>2.4970300029999999</v>
      </c>
      <c r="T73" s="64">
        <v>12.187199736</v>
      </c>
      <c r="U73" s="53">
        <v>778.7861025676666</v>
      </c>
      <c r="V73" s="53">
        <v>3.9533286696666665</v>
      </c>
      <c r="W73" s="53">
        <v>319.16461215666664</v>
      </c>
      <c r="X73" s="123">
        <v>89.967354530999998</v>
      </c>
      <c r="Y73" s="123">
        <v>31.935268611666668</v>
      </c>
      <c r="Z73" s="123">
        <v>2.9366706956666668</v>
      </c>
      <c r="AA73" s="123">
        <v>0</v>
      </c>
      <c r="AB73" s="123">
        <v>194.32531831833333</v>
      </c>
      <c r="AC73" s="53">
        <v>266.468351681</v>
      </c>
      <c r="AD73" s="53">
        <v>176.43506313133335</v>
      </c>
      <c r="AE73" s="123">
        <v>88.177842510666665</v>
      </c>
      <c r="AF73" s="123">
        <v>35.805406547666671</v>
      </c>
      <c r="AG73" s="123">
        <v>8.9617821656666674</v>
      </c>
      <c r="AH73" s="123">
        <v>1.7324049803333335</v>
      </c>
      <c r="AI73" s="123">
        <v>5.2872908243333336</v>
      </c>
      <c r="AJ73" s="123">
        <v>1.6610986953333333</v>
      </c>
      <c r="AK73" s="123">
        <v>32.237115375333332</v>
      </c>
      <c r="AL73" s="123">
        <v>2.5721220319999998</v>
      </c>
      <c r="AM73" s="123">
        <v>12.764746928999999</v>
      </c>
      <c r="AN73" s="54">
        <v>6601.0932889589994</v>
      </c>
      <c r="AO73" s="54">
        <v>43.491544173999998</v>
      </c>
      <c r="AP73" s="54">
        <v>3159.9451721159999</v>
      </c>
      <c r="AQ73" s="124">
        <v>668.88333402599994</v>
      </c>
      <c r="AR73" s="124">
        <v>235.12066869700001</v>
      </c>
      <c r="AS73" s="124">
        <v>20.944582547</v>
      </c>
      <c r="AT73" s="124">
        <v>0</v>
      </c>
      <c r="AU73" s="124">
        <v>2234.9965868459999</v>
      </c>
      <c r="AV73" s="54">
        <v>1646.8047133769999</v>
      </c>
      <c r="AW73" s="54">
        <v>1371.021236589</v>
      </c>
      <c r="AX73" s="124">
        <v>644.47988577599995</v>
      </c>
      <c r="AY73" s="124">
        <v>169.16212618099999</v>
      </c>
      <c r="AZ73" s="124">
        <v>113.98567477899999</v>
      </c>
      <c r="BA73" s="124">
        <v>2.932770155</v>
      </c>
      <c r="BB73" s="124">
        <v>58.231260506999995</v>
      </c>
      <c r="BC73" s="124">
        <v>34.444071401000002</v>
      </c>
      <c r="BD73" s="124">
        <v>285.65913832399997</v>
      </c>
      <c r="BE73" s="124">
        <v>62.126309466000002</v>
      </c>
      <c r="BF73" s="124">
        <v>379.83062270300002</v>
      </c>
    </row>
    <row r="74" spans="1:58" x14ac:dyDescent="0.25">
      <c r="A74" s="37" t="s">
        <v>200</v>
      </c>
      <c r="B74" s="60">
        <v>892.07790134900006</v>
      </c>
      <c r="C74" s="76">
        <v>0.76856296000000002</v>
      </c>
      <c r="D74" s="76">
        <v>384.320891792</v>
      </c>
      <c r="E74" s="61">
        <v>108.720989135</v>
      </c>
      <c r="F74" s="62">
        <v>36.943246653999999</v>
      </c>
      <c r="G74" s="62">
        <v>0.97172122599999999</v>
      </c>
      <c r="H74" s="62">
        <v>0</v>
      </c>
      <c r="I74" s="63">
        <v>237.684934777</v>
      </c>
      <c r="J74" s="76">
        <v>247.03424978300001</v>
      </c>
      <c r="K74" s="76">
        <v>241.95027305600001</v>
      </c>
      <c r="L74" s="61">
        <v>116.468244368</v>
      </c>
      <c r="M74" s="62">
        <v>54.988308285000002</v>
      </c>
      <c r="N74" s="62">
        <v>19.521761227999999</v>
      </c>
      <c r="O74" s="62">
        <v>0</v>
      </c>
      <c r="P74" s="62">
        <v>3.210287337</v>
      </c>
      <c r="Q74" s="62">
        <v>0</v>
      </c>
      <c r="R74" s="62">
        <v>46.520653011999997</v>
      </c>
      <c r="S74" s="63">
        <v>1.2410188259999999</v>
      </c>
      <c r="T74" s="64">
        <v>18.003923757999999</v>
      </c>
      <c r="U74" s="53">
        <v>805.62382905933339</v>
      </c>
      <c r="V74" s="53">
        <v>4.0573907223333334</v>
      </c>
      <c r="W74" s="53">
        <v>348.15409110599995</v>
      </c>
      <c r="X74" s="123">
        <v>93.406176816000013</v>
      </c>
      <c r="Y74" s="123">
        <v>34.574790800333332</v>
      </c>
      <c r="Z74" s="123">
        <v>2.3968687973333331</v>
      </c>
      <c r="AA74" s="123">
        <v>0</v>
      </c>
      <c r="AB74" s="123">
        <v>217.77625469233331</v>
      </c>
      <c r="AC74" s="53">
        <v>228.94794492533333</v>
      </c>
      <c r="AD74" s="53">
        <v>208.76497524800004</v>
      </c>
      <c r="AE74" s="123">
        <v>110.336744521</v>
      </c>
      <c r="AF74" s="123">
        <v>45.552684336333336</v>
      </c>
      <c r="AG74" s="123">
        <v>13.379758434000001</v>
      </c>
      <c r="AH74" s="123">
        <v>0.19368266100000001</v>
      </c>
      <c r="AI74" s="123">
        <v>2.780889937</v>
      </c>
      <c r="AJ74" s="123">
        <v>0.19824495466666667</v>
      </c>
      <c r="AK74" s="123">
        <v>32.458692022000001</v>
      </c>
      <c r="AL74" s="123">
        <v>3.8642783820000002</v>
      </c>
      <c r="AM74" s="123">
        <v>15.699427057666666</v>
      </c>
      <c r="AN74" s="54">
        <v>6460.1449691479993</v>
      </c>
      <c r="AO74" s="54">
        <v>73.08279915899999</v>
      </c>
      <c r="AP74" s="54">
        <v>3021.5744688780005</v>
      </c>
      <c r="AQ74" s="124">
        <v>626.20307720100004</v>
      </c>
      <c r="AR74" s="124">
        <v>202.487236075</v>
      </c>
      <c r="AS74" s="124">
        <v>11.003865600999999</v>
      </c>
      <c r="AT74" s="124">
        <v>0</v>
      </c>
      <c r="AU74" s="124">
        <v>2181.880290001</v>
      </c>
      <c r="AV74" s="54">
        <v>1381.9430674810001</v>
      </c>
      <c r="AW74" s="54">
        <v>1512.0842073669999</v>
      </c>
      <c r="AX74" s="124">
        <v>754.56487184299999</v>
      </c>
      <c r="AY74" s="124">
        <v>230.65360308999999</v>
      </c>
      <c r="AZ74" s="124">
        <v>140.80484371900002</v>
      </c>
      <c r="BA74" s="124">
        <v>2.8611695519999998</v>
      </c>
      <c r="BB74" s="124">
        <v>15.177865338</v>
      </c>
      <c r="BC74" s="124">
        <v>9.203335482</v>
      </c>
      <c r="BD74" s="124">
        <v>292.42116971600001</v>
      </c>
      <c r="BE74" s="124">
        <v>66.397348627</v>
      </c>
      <c r="BF74" s="124">
        <v>471.46042626300004</v>
      </c>
    </row>
    <row r="75" spans="1:58" s="108" customFormat="1" x14ac:dyDescent="0.25">
      <c r="A75" s="100" t="s">
        <v>201</v>
      </c>
      <c r="B75" s="101">
        <v>975.808745929</v>
      </c>
      <c r="C75" s="102">
        <v>4.6806966409999999</v>
      </c>
      <c r="D75" s="102">
        <v>410.02684160500002</v>
      </c>
      <c r="E75" s="103">
        <v>95.058888581000005</v>
      </c>
      <c r="F75" s="104">
        <v>35.741803074000003</v>
      </c>
      <c r="G75" s="104">
        <v>3.7913605869999998</v>
      </c>
      <c r="H75" s="104">
        <v>0</v>
      </c>
      <c r="I75" s="105">
        <v>275.43478936299999</v>
      </c>
      <c r="J75" s="102">
        <v>276.98120121099998</v>
      </c>
      <c r="K75" s="102">
        <v>267.03961689300002</v>
      </c>
      <c r="L75" s="103">
        <v>124.785542045</v>
      </c>
      <c r="M75" s="104">
        <v>63.656983424000003</v>
      </c>
      <c r="N75" s="104">
        <v>13.990234032</v>
      </c>
      <c r="O75" s="104">
        <v>0</v>
      </c>
      <c r="P75" s="104">
        <v>0</v>
      </c>
      <c r="Q75" s="104">
        <v>1.0218901010000001</v>
      </c>
      <c r="R75" s="104">
        <v>55.186500633000001</v>
      </c>
      <c r="S75" s="105">
        <v>8.3984666580000003</v>
      </c>
      <c r="T75" s="106">
        <v>17.080389578999998</v>
      </c>
      <c r="U75" s="102">
        <v>842.61356299266663</v>
      </c>
      <c r="V75" s="102">
        <v>2.1963714433333332</v>
      </c>
      <c r="W75" s="102">
        <v>313.54017036766669</v>
      </c>
      <c r="X75" s="122">
        <v>89.679885682666665</v>
      </c>
      <c r="Y75" s="122">
        <v>32.862283897333334</v>
      </c>
      <c r="Z75" s="122">
        <v>3.7993224570000002</v>
      </c>
      <c r="AA75" s="122">
        <v>0</v>
      </c>
      <c r="AB75" s="122">
        <v>187.1986783306667</v>
      </c>
      <c r="AC75" s="102">
        <v>238.83644835300001</v>
      </c>
      <c r="AD75" s="102">
        <v>270.299009872</v>
      </c>
      <c r="AE75" s="122">
        <v>116.61620395966666</v>
      </c>
      <c r="AF75" s="122">
        <v>66.313355973000014</v>
      </c>
      <c r="AG75" s="122">
        <v>20.860347019333332</v>
      </c>
      <c r="AH75" s="122">
        <v>0</v>
      </c>
      <c r="AI75" s="122">
        <v>0.43765531233333332</v>
      </c>
      <c r="AJ75" s="122">
        <v>2.2795634919999999</v>
      </c>
      <c r="AK75" s="122">
        <v>59.982526403999998</v>
      </c>
      <c r="AL75" s="122">
        <v>3.8093577116666659</v>
      </c>
      <c r="AM75" s="122">
        <v>17.741562956666666</v>
      </c>
      <c r="AN75" s="102">
        <v>5903.4142322590005</v>
      </c>
      <c r="AO75" s="102">
        <v>36.427228444000001</v>
      </c>
      <c r="AP75" s="102">
        <v>2542.207989217</v>
      </c>
      <c r="AQ75" s="122">
        <v>575.54145238199999</v>
      </c>
      <c r="AR75" s="122">
        <v>179.3735528</v>
      </c>
      <c r="AS75" s="122">
        <v>10.971406823000001</v>
      </c>
      <c r="AT75" s="122">
        <v>0</v>
      </c>
      <c r="AU75" s="122">
        <v>1776.3215772120002</v>
      </c>
      <c r="AV75" s="102">
        <v>1347.529882689</v>
      </c>
      <c r="AW75" s="102">
        <v>1487.1882948299999</v>
      </c>
      <c r="AX75" s="122">
        <v>731.53046646899998</v>
      </c>
      <c r="AY75" s="122">
        <v>297.28463936200001</v>
      </c>
      <c r="AZ75" s="122">
        <v>149.19051826800001</v>
      </c>
      <c r="BA75" s="122">
        <v>0</v>
      </c>
      <c r="BB75" s="122">
        <v>0.99578458800000003</v>
      </c>
      <c r="BC75" s="122">
        <v>20.325561426</v>
      </c>
      <c r="BD75" s="122">
        <v>240.90329299299998</v>
      </c>
      <c r="BE75" s="122">
        <v>46.958031723999994</v>
      </c>
      <c r="BF75" s="122">
        <v>490.06083707899995</v>
      </c>
    </row>
    <row r="76" spans="1:58" x14ac:dyDescent="0.25">
      <c r="A76" s="37" t="s">
        <v>202</v>
      </c>
      <c r="B76" s="60">
        <v>799.67884531399989</v>
      </c>
      <c r="C76" s="76">
        <v>1.147041926</v>
      </c>
      <c r="D76" s="76">
        <v>286.65768557899997</v>
      </c>
      <c r="E76" s="61">
        <v>92.237412333999998</v>
      </c>
      <c r="F76" s="62">
        <v>26.976217015</v>
      </c>
      <c r="G76" s="62">
        <v>1.9432504429999999</v>
      </c>
      <c r="H76" s="62">
        <v>0</v>
      </c>
      <c r="I76" s="63">
        <v>165.50080578699999</v>
      </c>
      <c r="J76" s="76">
        <v>242.57608812399999</v>
      </c>
      <c r="K76" s="76">
        <v>244.87323714299998</v>
      </c>
      <c r="L76" s="61">
        <v>106.71102953499999</v>
      </c>
      <c r="M76" s="62">
        <v>53.020238300000003</v>
      </c>
      <c r="N76" s="62">
        <v>16.777888978</v>
      </c>
      <c r="O76" s="62">
        <v>0</v>
      </c>
      <c r="P76" s="62">
        <v>3.879498549</v>
      </c>
      <c r="Q76" s="62">
        <v>1.4197883920000001</v>
      </c>
      <c r="R76" s="62">
        <v>57.370419716999997</v>
      </c>
      <c r="S76" s="63">
        <v>5.6943736720000002</v>
      </c>
      <c r="T76" s="64">
        <v>24.424792541999999</v>
      </c>
      <c r="U76" s="53">
        <v>847.59597800033328</v>
      </c>
      <c r="V76" s="53">
        <v>2.8114809853333331</v>
      </c>
      <c r="W76" s="53">
        <v>306.13849065633332</v>
      </c>
      <c r="X76" s="123">
        <v>97.633335235999994</v>
      </c>
      <c r="Y76" s="123">
        <v>29.121878055</v>
      </c>
      <c r="Z76" s="123">
        <v>1.5977277826666667</v>
      </c>
      <c r="AA76" s="123">
        <v>0</v>
      </c>
      <c r="AB76" s="123">
        <v>177.78554958266668</v>
      </c>
      <c r="AC76" s="53">
        <v>261.29308908533329</v>
      </c>
      <c r="AD76" s="53">
        <v>254.84205547899995</v>
      </c>
      <c r="AE76" s="123">
        <v>121.17083734066667</v>
      </c>
      <c r="AF76" s="123">
        <v>55.705497514000001</v>
      </c>
      <c r="AG76" s="123">
        <v>17.074328425000001</v>
      </c>
      <c r="AH76" s="123">
        <v>0</v>
      </c>
      <c r="AI76" s="123">
        <v>2.9101202003333331</v>
      </c>
      <c r="AJ76" s="123">
        <v>1.5667616556666666</v>
      </c>
      <c r="AK76" s="123">
        <v>50.526782018666665</v>
      </c>
      <c r="AL76" s="123">
        <v>5.887728324666667</v>
      </c>
      <c r="AM76" s="123">
        <v>22.510861794333334</v>
      </c>
      <c r="AN76" s="54">
        <v>6479.7369129680001</v>
      </c>
      <c r="AO76" s="54">
        <v>39.579319752000004</v>
      </c>
      <c r="AP76" s="54">
        <v>2887.5051001470001</v>
      </c>
      <c r="AQ76" s="124">
        <v>544.07070176100001</v>
      </c>
      <c r="AR76" s="124">
        <v>204.91294780000004</v>
      </c>
      <c r="AS76" s="124">
        <v>6.840683254</v>
      </c>
      <c r="AT76" s="124">
        <v>0</v>
      </c>
      <c r="AU76" s="124">
        <v>2131.680767332</v>
      </c>
      <c r="AV76" s="54">
        <v>1397.319171415</v>
      </c>
      <c r="AW76" s="54">
        <v>1518.049014593</v>
      </c>
      <c r="AX76" s="124">
        <v>698.26944695199995</v>
      </c>
      <c r="AY76" s="124">
        <v>274.34348238000001</v>
      </c>
      <c r="AZ76" s="124">
        <v>167.36558643399999</v>
      </c>
      <c r="BA76" s="124">
        <v>0</v>
      </c>
      <c r="BB76" s="124">
        <v>12.083929507000001</v>
      </c>
      <c r="BC76" s="124">
        <v>12.783587747</v>
      </c>
      <c r="BD76" s="124">
        <v>287.58914702100003</v>
      </c>
      <c r="BE76" s="124">
        <v>65.613834552</v>
      </c>
      <c r="BF76" s="124">
        <v>637.28430706099994</v>
      </c>
    </row>
    <row r="77" spans="1:58" x14ac:dyDescent="0.25">
      <c r="A77" s="37" t="s">
        <v>203</v>
      </c>
      <c r="B77" s="60">
        <v>999.94950424599995</v>
      </c>
      <c r="C77" s="76">
        <v>9.7800363170000004</v>
      </c>
      <c r="D77" s="76">
        <v>376.967381139</v>
      </c>
      <c r="E77" s="61">
        <v>92.144347143000005</v>
      </c>
      <c r="F77" s="62">
        <v>24.789270644999998</v>
      </c>
      <c r="G77" s="62">
        <v>1.935933423</v>
      </c>
      <c r="H77" s="62">
        <v>0</v>
      </c>
      <c r="I77" s="63">
        <v>258.09782992800001</v>
      </c>
      <c r="J77" s="76">
        <v>264.46403591299998</v>
      </c>
      <c r="K77" s="76">
        <v>327.12784626499996</v>
      </c>
      <c r="L77" s="61">
        <v>145.58307962699999</v>
      </c>
      <c r="M77" s="62">
        <v>70.067462599999999</v>
      </c>
      <c r="N77" s="62">
        <v>23.233178667000001</v>
      </c>
      <c r="O77" s="62">
        <v>0</v>
      </c>
      <c r="P77" s="62">
        <v>5.6680047790000003</v>
      </c>
      <c r="Q77" s="62">
        <v>3.9739966560000002</v>
      </c>
      <c r="R77" s="62">
        <v>68.368944881999994</v>
      </c>
      <c r="S77" s="63">
        <v>10.233179054000001</v>
      </c>
      <c r="T77" s="64">
        <v>21.610204612</v>
      </c>
      <c r="U77" s="53">
        <v>879.09588515066662</v>
      </c>
      <c r="V77" s="53">
        <v>4.9078590186666666</v>
      </c>
      <c r="W77" s="53">
        <v>321.90647950033332</v>
      </c>
      <c r="X77" s="123">
        <v>81.574342260666668</v>
      </c>
      <c r="Y77" s="123">
        <v>20.205400593</v>
      </c>
      <c r="Z77" s="123">
        <v>1.7619897493333332</v>
      </c>
      <c r="AA77" s="123">
        <v>0</v>
      </c>
      <c r="AB77" s="123">
        <v>218.36474689733333</v>
      </c>
      <c r="AC77" s="53">
        <v>254.40434020299998</v>
      </c>
      <c r="AD77" s="53">
        <v>273.1409909153333</v>
      </c>
      <c r="AE77" s="123">
        <v>117.88222710399999</v>
      </c>
      <c r="AF77" s="123">
        <v>67.113707326333341</v>
      </c>
      <c r="AG77" s="123">
        <v>13.769412631333333</v>
      </c>
      <c r="AH77" s="123">
        <v>0</v>
      </c>
      <c r="AI77" s="123">
        <v>3.2048840023333334</v>
      </c>
      <c r="AJ77" s="123">
        <v>3.2149117139999999</v>
      </c>
      <c r="AK77" s="123">
        <v>57.103861139999999</v>
      </c>
      <c r="AL77" s="123">
        <v>10.851986997333332</v>
      </c>
      <c r="AM77" s="123">
        <v>24.736215513333335</v>
      </c>
      <c r="AN77" s="54">
        <v>6980.3018000450011</v>
      </c>
      <c r="AO77" s="54">
        <v>35.575493100000003</v>
      </c>
      <c r="AP77" s="54">
        <v>3092.9551089780002</v>
      </c>
      <c r="AQ77" s="124">
        <v>510.73497936699999</v>
      </c>
      <c r="AR77" s="124">
        <v>190.03888588300001</v>
      </c>
      <c r="AS77" s="124">
        <v>8.001318801</v>
      </c>
      <c r="AT77" s="124">
        <v>0</v>
      </c>
      <c r="AU77" s="124">
        <v>2384.1799249269998</v>
      </c>
      <c r="AV77" s="54">
        <v>1465.1272824970001</v>
      </c>
      <c r="AW77" s="54">
        <v>1754.8227540510002</v>
      </c>
      <c r="AX77" s="124">
        <v>825.16007637600012</v>
      </c>
      <c r="AY77" s="124">
        <v>320.90415807700003</v>
      </c>
      <c r="AZ77" s="124">
        <v>166.572811984</v>
      </c>
      <c r="BA77" s="124">
        <v>0</v>
      </c>
      <c r="BB77" s="124">
        <v>9.2658260309999996</v>
      </c>
      <c r="BC77" s="124">
        <v>21.039497334</v>
      </c>
      <c r="BD77" s="124">
        <v>366.91356540300001</v>
      </c>
      <c r="BE77" s="124">
        <v>44.966818846000002</v>
      </c>
      <c r="BF77" s="124">
        <v>631.82116141899996</v>
      </c>
    </row>
    <row r="78" spans="1:58" x14ac:dyDescent="0.25">
      <c r="A78" s="37" t="s">
        <v>204</v>
      </c>
      <c r="B78" s="60">
        <v>908.21223474300007</v>
      </c>
      <c r="C78" s="76">
        <v>13.869768976</v>
      </c>
      <c r="D78" s="76">
        <v>303.06167117000001</v>
      </c>
      <c r="E78" s="61">
        <v>91.781980860999994</v>
      </c>
      <c r="F78" s="62">
        <v>21.298846475000001</v>
      </c>
      <c r="G78" s="62">
        <v>3.8891965370000001</v>
      </c>
      <c r="H78" s="62">
        <v>0</v>
      </c>
      <c r="I78" s="63">
        <v>186.09164729700001</v>
      </c>
      <c r="J78" s="76">
        <v>276.686314724</v>
      </c>
      <c r="K78" s="76">
        <v>295.19583974600005</v>
      </c>
      <c r="L78" s="61">
        <v>134.78603114200001</v>
      </c>
      <c r="M78" s="62">
        <v>53.134172759999998</v>
      </c>
      <c r="N78" s="62">
        <v>12.8521549</v>
      </c>
      <c r="O78" s="62">
        <v>0</v>
      </c>
      <c r="P78" s="62">
        <v>4.1489120770000003</v>
      </c>
      <c r="Q78" s="62">
        <v>0.96638678700000002</v>
      </c>
      <c r="R78" s="62">
        <v>82.414710260000007</v>
      </c>
      <c r="S78" s="63">
        <v>6.8934718200000002</v>
      </c>
      <c r="T78" s="64">
        <v>19.398640127</v>
      </c>
      <c r="U78" s="53">
        <v>870.43356963966653</v>
      </c>
      <c r="V78" s="53">
        <v>8.9387026523333333</v>
      </c>
      <c r="W78" s="53">
        <v>326.13956167333328</v>
      </c>
      <c r="X78" s="123">
        <v>84.730491714666655</v>
      </c>
      <c r="Y78" s="123">
        <v>37.727400966666671</v>
      </c>
      <c r="Z78" s="123">
        <v>5.3125680009999998</v>
      </c>
      <c r="AA78" s="123">
        <v>0</v>
      </c>
      <c r="AB78" s="123">
        <v>198.36910099099998</v>
      </c>
      <c r="AC78" s="53">
        <v>258.31301603899999</v>
      </c>
      <c r="AD78" s="53">
        <v>253.596768825</v>
      </c>
      <c r="AE78" s="123">
        <v>113.68581376833333</v>
      </c>
      <c r="AF78" s="123">
        <v>55.591975339666668</v>
      </c>
      <c r="AG78" s="123">
        <v>13.846276082999999</v>
      </c>
      <c r="AH78" s="123">
        <v>0</v>
      </c>
      <c r="AI78" s="123">
        <v>3.3416400676666669</v>
      </c>
      <c r="AJ78" s="123">
        <v>1.7034193383333334</v>
      </c>
      <c r="AK78" s="123">
        <v>56.966078797999991</v>
      </c>
      <c r="AL78" s="123">
        <v>8.4615654300000003</v>
      </c>
      <c r="AM78" s="123">
        <v>23.44552045</v>
      </c>
      <c r="AN78" s="54">
        <v>6976.4433985330006</v>
      </c>
      <c r="AO78" s="54">
        <v>96.667449267999999</v>
      </c>
      <c r="AP78" s="54">
        <v>3144.5444940490001</v>
      </c>
      <c r="AQ78" s="124">
        <v>636.55325289100006</v>
      </c>
      <c r="AR78" s="124">
        <v>198.87269468100001</v>
      </c>
      <c r="AS78" s="124">
        <v>15.216023041</v>
      </c>
      <c r="AT78" s="124">
        <v>0</v>
      </c>
      <c r="AU78" s="124">
        <v>2293.9025234359997</v>
      </c>
      <c r="AV78" s="54">
        <v>1512.3468534789999</v>
      </c>
      <c r="AW78" s="54">
        <v>1618.0396807939997</v>
      </c>
      <c r="AX78" s="124">
        <v>880.33304157999987</v>
      </c>
      <c r="AY78" s="124">
        <v>218.71790145200001</v>
      </c>
      <c r="AZ78" s="124">
        <v>111.026586876</v>
      </c>
      <c r="BA78" s="124">
        <v>0</v>
      </c>
      <c r="BB78" s="124">
        <v>14.137968065000001</v>
      </c>
      <c r="BC78" s="124">
        <v>24.781792822</v>
      </c>
      <c r="BD78" s="124">
        <v>328.97394496599998</v>
      </c>
      <c r="BE78" s="124">
        <v>40.068445033000003</v>
      </c>
      <c r="BF78" s="124">
        <v>604.84492094300003</v>
      </c>
    </row>
    <row r="79" spans="1:58" s="108" customFormat="1" x14ac:dyDescent="0.25">
      <c r="A79" s="100" t="s">
        <v>205</v>
      </c>
      <c r="B79" s="101">
        <v>970.21371075800005</v>
      </c>
      <c r="C79" s="102">
        <v>4.1448517520000001</v>
      </c>
      <c r="D79" s="102">
        <v>349.65952478200001</v>
      </c>
      <c r="E79" s="103">
        <v>94.764295627999999</v>
      </c>
      <c r="F79" s="104">
        <v>34.290362146</v>
      </c>
      <c r="G79" s="104">
        <v>1.2417201170000001</v>
      </c>
      <c r="H79" s="104">
        <v>0</v>
      </c>
      <c r="I79" s="105">
        <v>219.36314689100001</v>
      </c>
      <c r="J79" s="102">
        <v>295.64861550799998</v>
      </c>
      <c r="K79" s="102">
        <v>300.86750214700004</v>
      </c>
      <c r="L79" s="103">
        <v>120.592666991</v>
      </c>
      <c r="M79" s="104">
        <v>46.636560527999997</v>
      </c>
      <c r="N79" s="104">
        <v>18.749328476999999</v>
      </c>
      <c r="O79" s="104">
        <v>1.2249807319999999</v>
      </c>
      <c r="P79" s="104">
        <v>12.762000796000001</v>
      </c>
      <c r="Q79" s="104">
        <v>0</v>
      </c>
      <c r="R79" s="104">
        <v>89.954059274000002</v>
      </c>
      <c r="S79" s="105">
        <v>10.947905348999999</v>
      </c>
      <c r="T79" s="106">
        <v>19.893216569</v>
      </c>
      <c r="U79" s="102">
        <v>898.30237563733328</v>
      </c>
      <c r="V79" s="102">
        <v>3.9274863053333333</v>
      </c>
      <c r="W79" s="102">
        <v>327.08196141133334</v>
      </c>
      <c r="X79" s="122">
        <v>90.730920842666663</v>
      </c>
      <c r="Y79" s="122">
        <v>27.17742771733333</v>
      </c>
      <c r="Z79" s="122">
        <v>1.3614689100000001</v>
      </c>
      <c r="AA79" s="122">
        <v>0</v>
      </c>
      <c r="AB79" s="122">
        <v>207.81214394133335</v>
      </c>
      <c r="AC79" s="102">
        <v>267.69474999766663</v>
      </c>
      <c r="AD79" s="102">
        <v>280.13886469600004</v>
      </c>
      <c r="AE79" s="122">
        <v>112.40679480400001</v>
      </c>
      <c r="AF79" s="122">
        <v>46.552565365333329</v>
      </c>
      <c r="AG79" s="122">
        <v>17.667129755999998</v>
      </c>
      <c r="AH79" s="122">
        <v>0.56476196433333337</v>
      </c>
      <c r="AI79" s="122">
        <v>10.067186608333333</v>
      </c>
      <c r="AJ79" s="122">
        <v>0.48644746966666669</v>
      </c>
      <c r="AK79" s="122">
        <v>81.415613738000005</v>
      </c>
      <c r="AL79" s="122">
        <v>10.978364990333334</v>
      </c>
      <c r="AM79" s="122">
        <v>19.459313226999999</v>
      </c>
      <c r="AN79" s="102">
        <v>7240.5808597050009</v>
      </c>
      <c r="AO79" s="102">
        <v>35.239486329000002</v>
      </c>
      <c r="AP79" s="102">
        <v>3438.8742664020001</v>
      </c>
      <c r="AQ79" s="122">
        <v>749.72417204399994</v>
      </c>
      <c r="AR79" s="122">
        <v>225.22356032800002</v>
      </c>
      <c r="AS79" s="122">
        <v>6.2652694209999993</v>
      </c>
      <c r="AT79" s="122">
        <v>0</v>
      </c>
      <c r="AU79" s="122">
        <v>2457.6612646089998</v>
      </c>
      <c r="AV79" s="102">
        <v>1517.126072972</v>
      </c>
      <c r="AW79" s="102">
        <v>1593.6308295589999</v>
      </c>
      <c r="AX79" s="122">
        <v>833.99837974799993</v>
      </c>
      <c r="AY79" s="122">
        <v>200.213826896</v>
      </c>
      <c r="AZ79" s="122">
        <v>156.34904054099999</v>
      </c>
      <c r="BA79" s="122">
        <v>4.873501965</v>
      </c>
      <c r="BB79" s="122">
        <v>54.222867754999996</v>
      </c>
      <c r="BC79" s="122">
        <v>6.8559057079999999</v>
      </c>
      <c r="BD79" s="122">
        <v>277.02187164600002</v>
      </c>
      <c r="BE79" s="122">
        <v>60.095435300000005</v>
      </c>
      <c r="BF79" s="122">
        <v>655.71020444299995</v>
      </c>
    </row>
    <row r="80" spans="1:58" x14ac:dyDescent="0.25">
      <c r="A80" s="37" t="s">
        <v>206</v>
      </c>
      <c r="B80" s="60">
        <v>919.78504024899996</v>
      </c>
      <c r="C80" s="76">
        <v>1.546598151</v>
      </c>
      <c r="D80" s="76">
        <v>339.21036449799999</v>
      </c>
      <c r="E80" s="61">
        <v>101.105080082</v>
      </c>
      <c r="F80" s="62">
        <v>19.727472894000002</v>
      </c>
      <c r="G80" s="62">
        <v>0</v>
      </c>
      <c r="H80" s="62">
        <v>0</v>
      </c>
      <c r="I80" s="63">
        <v>218.377811522</v>
      </c>
      <c r="J80" s="76">
        <v>287.12933307899999</v>
      </c>
      <c r="K80" s="76">
        <v>280.51978498099993</v>
      </c>
      <c r="L80" s="61">
        <v>111.395556887</v>
      </c>
      <c r="M80" s="62">
        <v>37.744961914000001</v>
      </c>
      <c r="N80" s="62">
        <v>10.488394380000001</v>
      </c>
      <c r="O80" s="62">
        <v>0</v>
      </c>
      <c r="P80" s="62">
        <v>0</v>
      </c>
      <c r="Q80" s="62">
        <v>2.7225514770000001</v>
      </c>
      <c r="R80" s="62">
        <v>113.02869914</v>
      </c>
      <c r="S80" s="63">
        <v>5.139621183</v>
      </c>
      <c r="T80" s="64">
        <v>11.37895954</v>
      </c>
      <c r="U80" s="53">
        <v>907.07623140433327</v>
      </c>
      <c r="V80" s="53">
        <v>1.2656021683333332</v>
      </c>
      <c r="W80" s="53">
        <v>329.63571536766671</v>
      </c>
      <c r="X80" s="123">
        <v>97.991492163000018</v>
      </c>
      <c r="Y80" s="123">
        <v>21.284443795333331</v>
      </c>
      <c r="Z80" s="123">
        <v>0</v>
      </c>
      <c r="AA80" s="123">
        <v>0</v>
      </c>
      <c r="AB80" s="123">
        <v>210.35977940933333</v>
      </c>
      <c r="AC80" s="53">
        <v>269.92765372333338</v>
      </c>
      <c r="AD80" s="53">
        <v>293.95720645933335</v>
      </c>
      <c r="AE80" s="123">
        <v>132.74131000700001</v>
      </c>
      <c r="AF80" s="123">
        <v>36.823714789666667</v>
      </c>
      <c r="AG80" s="123">
        <v>14.161662084666666</v>
      </c>
      <c r="AH80" s="123">
        <v>0</v>
      </c>
      <c r="AI80" s="123">
        <v>0.89675476600000004</v>
      </c>
      <c r="AJ80" s="123">
        <v>2.6645643633333331</v>
      </c>
      <c r="AK80" s="123">
        <v>96.288529987333334</v>
      </c>
      <c r="AL80" s="123">
        <v>10.380670461333333</v>
      </c>
      <c r="AM80" s="123">
        <v>12.290053685666665</v>
      </c>
      <c r="AN80" s="54">
        <v>7365.3805940229995</v>
      </c>
      <c r="AO80" s="54">
        <v>14.785330109</v>
      </c>
      <c r="AP80" s="54">
        <v>3225.3784575979998</v>
      </c>
      <c r="AQ80" s="124">
        <v>1026.3679436369998</v>
      </c>
      <c r="AR80" s="124">
        <v>79.010676899000003</v>
      </c>
      <c r="AS80" s="124">
        <v>0</v>
      </c>
      <c r="AT80" s="124">
        <v>0</v>
      </c>
      <c r="AU80" s="124">
        <v>2119.9998370620001</v>
      </c>
      <c r="AV80" s="54">
        <v>1436.2958585050001</v>
      </c>
      <c r="AW80" s="54">
        <v>1847.9654667240002</v>
      </c>
      <c r="AX80" s="124">
        <v>1170.9433579710001</v>
      </c>
      <c r="AY80" s="124">
        <v>224.73322048400001</v>
      </c>
      <c r="AZ80" s="124">
        <v>85.486148919000001</v>
      </c>
      <c r="BA80" s="124">
        <v>0</v>
      </c>
      <c r="BB80" s="124">
        <v>4.0432148400000001</v>
      </c>
      <c r="BC80" s="124">
        <v>78.993449601999998</v>
      </c>
      <c r="BD80" s="124">
        <v>239.93575282799998</v>
      </c>
      <c r="BE80" s="124">
        <v>43.830322079999995</v>
      </c>
      <c r="BF80" s="124">
        <v>840.95548108699995</v>
      </c>
    </row>
    <row r="81" spans="1:58" x14ac:dyDescent="0.25">
      <c r="A81" s="37" t="s">
        <v>207</v>
      </c>
      <c r="B81" s="60">
        <v>988.74000557400007</v>
      </c>
      <c r="C81" s="76">
        <v>0</v>
      </c>
      <c r="D81" s="76">
        <v>404.31190451400005</v>
      </c>
      <c r="E81" s="61">
        <v>113.771198517</v>
      </c>
      <c r="F81" s="62">
        <v>36.945690493999997</v>
      </c>
      <c r="G81" s="62">
        <v>5.2787018950000002</v>
      </c>
      <c r="H81" s="62">
        <v>0</v>
      </c>
      <c r="I81" s="63">
        <v>248.316313608</v>
      </c>
      <c r="J81" s="76">
        <v>287.52984467700003</v>
      </c>
      <c r="K81" s="76">
        <v>276.87606548299999</v>
      </c>
      <c r="L81" s="61">
        <v>114.801626927</v>
      </c>
      <c r="M81" s="62">
        <v>30.767841849</v>
      </c>
      <c r="N81" s="62">
        <v>16.491776953999999</v>
      </c>
      <c r="O81" s="62">
        <v>0.95862108300000004</v>
      </c>
      <c r="P81" s="62">
        <v>0.95744086699999997</v>
      </c>
      <c r="Q81" s="62">
        <v>1.9133387230000001</v>
      </c>
      <c r="R81" s="62">
        <v>106.573924881</v>
      </c>
      <c r="S81" s="63">
        <v>4.4114941989999998</v>
      </c>
      <c r="T81" s="64">
        <v>20.022190899999998</v>
      </c>
      <c r="U81" s="53">
        <v>1026.6056306590001</v>
      </c>
      <c r="V81" s="53">
        <v>0.23514667</v>
      </c>
      <c r="W81" s="53">
        <v>443.72802042866664</v>
      </c>
      <c r="X81" s="123">
        <v>110.02919003633333</v>
      </c>
      <c r="Y81" s="123">
        <v>22.519767145000003</v>
      </c>
      <c r="Z81" s="123">
        <v>3.4832016266666663</v>
      </c>
      <c r="AA81" s="123">
        <v>0</v>
      </c>
      <c r="AB81" s="123">
        <v>307.69586162066668</v>
      </c>
      <c r="AC81" s="53">
        <v>283.77907981466666</v>
      </c>
      <c r="AD81" s="53">
        <v>281.45738297133335</v>
      </c>
      <c r="AE81" s="123">
        <v>119.53192613100002</v>
      </c>
      <c r="AF81" s="123">
        <v>36.051083038000002</v>
      </c>
      <c r="AG81" s="123">
        <v>12.977922213333331</v>
      </c>
      <c r="AH81" s="123">
        <v>0.76504597533333329</v>
      </c>
      <c r="AI81" s="123">
        <v>0.16580121333333334</v>
      </c>
      <c r="AJ81" s="123">
        <v>1.9334986780000001</v>
      </c>
      <c r="AK81" s="123">
        <v>106.20679451166666</v>
      </c>
      <c r="AL81" s="123">
        <v>3.8253112106666669</v>
      </c>
      <c r="AM81" s="123">
        <v>17.406000774333332</v>
      </c>
      <c r="AN81" s="54">
        <v>8323.2331143920001</v>
      </c>
      <c r="AO81" s="54">
        <v>4.1783324879999997</v>
      </c>
      <c r="AP81" s="54">
        <v>4387.7139918529992</v>
      </c>
      <c r="AQ81" s="124">
        <v>1154.159635295</v>
      </c>
      <c r="AR81" s="124">
        <v>148.810722476</v>
      </c>
      <c r="AS81" s="124">
        <v>7.9929747070000001</v>
      </c>
      <c r="AT81" s="124">
        <v>0</v>
      </c>
      <c r="AU81" s="124">
        <v>3076.7506593750004</v>
      </c>
      <c r="AV81" s="54">
        <v>1469.5445660600001</v>
      </c>
      <c r="AW81" s="54">
        <v>1623.9139637290004</v>
      </c>
      <c r="AX81" s="124">
        <v>891.24004722000018</v>
      </c>
      <c r="AY81" s="124">
        <v>216.27827724500003</v>
      </c>
      <c r="AZ81" s="124">
        <v>138.164803603</v>
      </c>
      <c r="BA81" s="124">
        <v>1.038495551</v>
      </c>
      <c r="BB81" s="124">
        <v>1.9870669110000001</v>
      </c>
      <c r="BC81" s="124">
        <v>6.9784037310000002</v>
      </c>
      <c r="BD81" s="124">
        <v>333.41723863599998</v>
      </c>
      <c r="BE81" s="124">
        <v>34.809630831999996</v>
      </c>
      <c r="BF81" s="124">
        <v>837.88226026200005</v>
      </c>
    </row>
    <row r="82" spans="1:58" x14ac:dyDescent="0.25">
      <c r="A82" s="37" t="s">
        <v>208</v>
      </c>
      <c r="B82" s="60">
        <v>1038.785507674</v>
      </c>
      <c r="C82" s="76">
        <v>0.19014125000000001</v>
      </c>
      <c r="D82" s="76">
        <v>443.03086094399998</v>
      </c>
      <c r="E82" s="61">
        <v>100.88321744</v>
      </c>
      <c r="F82" s="62">
        <v>49.198881708999998</v>
      </c>
      <c r="G82" s="62">
        <v>4.8048743099999998</v>
      </c>
      <c r="H82" s="62">
        <v>0</v>
      </c>
      <c r="I82" s="63">
        <v>288.14388748499999</v>
      </c>
      <c r="J82" s="76">
        <v>328.79042515999998</v>
      </c>
      <c r="K82" s="76">
        <v>248.24244083299999</v>
      </c>
      <c r="L82" s="61">
        <v>90.679546470999995</v>
      </c>
      <c r="M82" s="62">
        <v>31.130363320000001</v>
      </c>
      <c r="N82" s="62">
        <v>11.087383620000001</v>
      </c>
      <c r="O82" s="62">
        <v>1.915295143</v>
      </c>
      <c r="P82" s="62">
        <v>0.75125196900000002</v>
      </c>
      <c r="Q82" s="62">
        <v>1.3358689850000001</v>
      </c>
      <c r="R82" s="62">
        <v>108.20781148099999</v>
      </c>
      <c r="S82" s="63">
        <v>3.1349198440000001</v>
      </c>
      <c r="T82" s="64">
        <v>18.531639487</v>
      </c>
      <c r="U82" s="53">
        <v>1006.8429582693334</v>
      </c>
      <c r="V82" s="53">
        <v>0.18282540966666669</v>
      </c>
      <c r="W82" s="53">
        <v>416.36220724133335</v>
      </c>
      <c r="X82" s="123">
        <v>102.05717246366667</v>
      </c>
      <c r="Y82" s="123">
        <v>51.100228501000004</v>
      </c>
      <c r="Z82" s="123">
        <v>4.0674879556666665</v>
      </c>
      <c r="AA82" s="123">
        <v>0</v>
      </c>
      <c r="AB82" s="123">
        <v>259.13731832100001</v>
      </c>
      <c r="AC82" s="53">
        <v>295.446101188</v>
      </c>
      <c r="AD82" s="53">
        <v>277.38971280599998</v>
      </c>
      <c r="AE82" s="123">
        <v>116.69319187933333</v>
      </c>
      <c r="AF82" s="123">
        <v>30.753464048333331</v>
      </c>
      <c r="AG82" s="123">
        <v>12.687599903333334</v>
      </c>
      <c r="AH82" s="123">
        <v>0.97720283866666657</v>
      </c>
      <c r="AI82" s="123">
        <v>0.78592944566666667</v>
      </c>
      <c r="AJ82" s="123">
        <v>2.1173686176666666</v>
      </c>
      <c r="AK82" s="123">
        <v>108.96060535100001</v>
      </c>
      <c r="AL82" s="123">
        <v>4.4143507220000009</v>
      </c>
      <c r="AM82" s="123">
        <v>17.462111624333332</v>
      </c>
      <c r="AN82" s="54">
        <v>7773.1243645999994</v>
      </c>
      <c r="AO82" s="54">
        <v>9.7989430589999991</v>
      </c>
      <c r="AP82" s="54">
        <v>3842.2833911150001</v>
      </c>
      <c r="AQ82" s="124">
        <v>1121.0770764449999</v>
      </c>
      <c r="AR82" s="124">
        <v>297.74846745000002</v>
      </c>
      <c r="AS82" s="124">
        <v>25.999929041000001</v>
      </c>
      <c r="AT82" s="124">
        <v>0</v>
      </c>
      <c r="AU82" s="124">
        <v>2397.457918179</v>
      </c>
      <c r="AV82" s="54">
        <v>1517.323819041</v>
      </c>
      <c r="AW82" s="54">
        <v>1569.2701910449998</v>
      </c>
      <c r="AX82" s="124">
        <v>800.651288819</v>
      </c>
      <c r="AY82" s="124">
        <v>205.32965090200003</v>
      </c>
      <c r="AZ82" s="124">
        <v>160.573784725</v>
      </c>
      <c r="BA82" s="124">
        <v>1.9851068679999999</v>
      </c>
      <c r="BB82" s="124">
        <v>7.9468521189999999</v>
      </c>
      <c r="BC82" s="124">
        <v>49.389299446000003</v>
      </c>
      <c r="BD82" s="124">
        <v>312.25820233500002</v>
      </c>
      <c r="BE82" s="124">
        <v>31.136005831000002</v>
      </c>
      <c r="BF82" s="124">
        <v>834.44802033999997</v>
      </c>
    </row>
    <row r="83" spans="1:58" s="108" customFormat="1" x14ac:dyDescent="0.25">
      <c r="A83" s="100" t="s">
        <v>209</v>
      </c>
      <c r="B83" s="101">
        <v>1058.162918326</v>
      </c>
      <c r="C83" s="102">
        <v>0</v>
      </c>
      <c r="D83" s="102">
        <v>430.438677364</v>
      </c>
      <c r="E83" s="103">
        <v>103.290501022</v>
      </c>
      <c r="F83" s="104">
        <v>26.147229586000002</v>
      </c>
      <c r="G83" s="104">
        <v>4.8269094839999998</v>
      </c>
      <c r="H83" s="104">
        <v>0</v>
      </c>
      <c r="I83" s="105">
        <v>296.17403727200002</v>
      </c>
      <c r="J83" s="102">
        <v>343.940976928</v>
      </c>
      <c r="K83" s="102">
        <v>254.18600212699999</v>
      </c>
      <c r="L83" s="103">
        <v>84.415227053999999</v>
      </c>
      <c r="M83" s="104">
        <v>35.058543976000003</v>
      </c>
      <c r="N83" s="104">
        <v>13.854922546999999</v>
      </c>
      <c r="O83" s="104">
        <v>0.96485611699999996</v>
      </c>
      <c r="P83" s="104">
        <v>0.97507621799999999</v>
      </c>
      <c r="Q83" s="104">
        <v>0.38521259299999999</v>
      </c>
      <c r="R83" s="104">
        <v>114.586844027</v>
      </c>
      <c r="S83" s="105">
        <v>3.945319595</v>
      </c>
      <c r="T83" s="106">
        <v>29.597261907</v>
      </c>
      <c r="U83" s="102">
        <v>1042.5289461469999</v>
      </c>
      <c r="V83" s="102">
        <v>3.0477866666666669E-2</v>
      </c>
      <c r="W83" s="102">
        <v>430.0052392246667</v>
      </c>
      <c r="X83" s="122">
        <v>103.32510818999999</v>
      </c>
      <c r="Y83" s="122">
        <v>37.377874216333332</v>
      </c>
      <c r="Z83" s="122">
        <v>4.1466307196666667</v>
      </c>
      <c r="AA83" s="122">
        <v>0</v>
      </c>
      <c r="AB83" s="122">
        <v>285.15562609866669</v>
      </c>
      <c r="AC83" s="102">
        <v>327.09509927433334</v>
      </c>
      <c r="AD83" s="102">
        <v>253.12332194433336</v>
      </c>
      <c r="AE83" s="122">
        <v>85.052255640666658</v>
      </c>
      <c r="AF83" s="122">
        <v>34.44516363933333</v>
      </c>
      <c r="AG83" s="122">
        <v>15.898346055333334</v>
      </c>
      <c r="AH83" s="122">
        <v>1.3707446253333331</v>
      </c>
      <c r="AI83" s="122">
        <v>0.53577102233333329</v>
      </c>
      <c r="AJ83" s="122">
        <v>0.93566265900000012</v>
      </c>
      <c r="AK83" s="122">
        <v>110.26305967033333</v>
      </c>
      <c r="AL83" s="122">
        <v>4.6223186319999998</v>
      </c>
      <c r="AM83" s="122">
        <v>32.274807837000004</v>
      </c>
      <c r="AN83" s="102">
        <v>8180.6820581410011</v>
      </c>
      <c r="AO83" s="102">
        <v>1.958601228</v>
      </c>
      <c r="AP83" s="102">
        <v>3921.5718094069998</v>
      </c>
      <c r="AQ83" s="122">
        <v>1191.6800413770002</v>
      </c>
      <c r="AR83" s="122">
        <v>337.16823623199997</v>
      </c>
      <c r="AS83" s="122">
        <v>17.531474467000002</v>
      </c>
      <c r="AT83" s="122">
        <v>0</v>
      </c>
      <c r="AU83" s="122">
        <v>2375.1920573309999</v>
      </c>
      <c r="AV83" s="102">
        <v>1675.8907600739999</v>
      </c>
      <c r="AW83" s="102">
        <v>1786.4211367539999</v>
      </c>
      <c r="AX83" s="122">
        <v>856.24497309899994</v>
      </c>
      <c r="AY83" s="122">
        <v>206.93827030599999</v>
      </c>
      <c r="AZ83" s="122">
        <v>223.99820309</v>
      </c>
      <c r="BA83" s="122">
        <v>1.87685492</v>
      </c>
      <c r="BB83" s="122">
        <v>4.874022911</v>
      </c>
      <c r="BC83" s="122">
        <v>11.107476835</v>
      </c>
      <c r="BD83" s="122">
        <v>446.08269970499998</v>
      </c>
      <c r="BE83" s="122">
        <v>35.298635888</v>
      </c>
      <c r="BF83" s="122">
        <v>794.83975067799997</v>
      </c>
    </row>
    <row r="84" spans="1:58" x14ac:dyDescent="0.25">
      <c r="A84" s="37" t="s">
        <v>210</v>
      </c>
      <c r="B84" s="60">
        <v>1121.095129218</v>
      </c>
      <c r="C84" s="76">
        <v>2.3396336400000002</v>
      </c>
      <c r="D84" s="76">
        <v>433.87558159399998</v>
      </c>
      <c r="E84" s="61">
        <v>112.925171799</v>
      </c>
      <c r="F84" s="62">
        <v>32.094051501999999</v>
      </c>
      <c r="G84" s="62">
        <v>0.97810739199999996</v>
      </c>
      <c r="H84" s="62">
        <v>0</v>
      </c>
      <c r="I84" s="63">
        <v>287.878250901</v>
      </c>
      <c r="J84" s="76">
        <v>337.83040981200003</v>
      </c>
      <c r="K84" s="76">
        <v>292.69751068200003</v>
      </c>
      <c r="L84" s="61">
        <v>74.722022358999993</v>
      </c>
      <c r="M84" s="62">
        <v>42.748071623000001</v>
      </c>
      <c r="N84" s="62">
        <v>16.452024435999999</v>
      </c>
      <c r="O84" s="62">
        <v>0.97743608299999996</v>
      </c>
      <c r="P84" s="62">
        <v>5.8137696339999998</v>
      </c>
      <c r="Q84" s="62">
        <v>1.7652417410000001</v>
      </c>
      <c r="R84" s="62">
        <v>140.049065547</v>
      </c>
      <c r="S84" s="63">
        <v>10.169879259</v>
      </c>
      <c r="T84" s="64">
        <v>54.351993489999998</v>
      </c>
      <c r="U84" s="53">
        <v>1057.9824794066667</v>
      </c>
      <c r="V84" s="53">
        <v>0.71881345466666657</v>
      </c>
      <c r="W84" s="53">
        <v>409.00080978533333</v>
      </c>
      <c r="X84" s="123">
        <v>109.04066873400001</v>
      </c>
      <c r="Y84" s="123">
        <v>30.319500733000002</v>
      </c>
      <c r="Z84" s="123">
        <v>1.4638744170000002</v>
      </c>
      <c r="AA84" s="123">
        <v>0</v>
      </c>
      <c r="AB84" s="123">
        <v>268.17676590133334</v>
      </c>
      <c r="AC84" s="53">
        <v>327.05944846033333</v>
      </c>
      <c r="AD84" s="53">
        <v>270.26079713899998</v>
      </c>
      <c r="AE84" s="123">
        <v>73.629624903666652</v>
      </c>
      <c r="AF84" s="123">
        <v>42.916738764999998</v>
      </c>
      <c r="AG84" s="123">
        <v>18.409483091999999</v>
      </c>
      <c r="AH84" s="123">
        <v>1.2719668716666668</v>
      </c>
      <c r="AI84" s="123">
        <v>3.8830528903333335</v>
      </c>
      <c r="AJ84" s="123">
        <v>2.3541256916666669</v>
      </c>
      <c r="AK84" s="123">
        <v>121.15640249799999</v>
      </c>
      <c r="AL84" s="123">
        <v>6.6394024266666669</v>
      </c>
      <c r="AM84" s="123">
        <v>50.942610567333332</v>
      </c>
      <c r="AN84" s="54">
        <v>8121.3808359760005</v>
      </c>
      <c r="AO84" s="54">
        <v>8.0442743920000002</v>
      </c>
      <c r="AP84" s="54">
        <v>3725.6807384189997</v>
      </c>
      <c r="AQ84" s="124">
        <v>1240.829186493</v>
      </c>
      <c r="AR84" s="124">
        <v>339.371389282</v>
      </c>
      <c r="AS84" s="124">
        <v>2.0211681690000001</v>
      </c>
      <c r="AT84" s="124">
        <v>0</v>
      </c>
      <c r="AU84" s="124">
        <v>2143.4589944749996</v>
      </c>
      <c r="AV84" s="54">
        <v>1519.822674018</v>
      </c>
      <c r="AW84" s="54">
        <v>1880.9496320409996</v>
      </c>
      <c r="AX84" s="124">
        <v>665.70392649199994</v>
      </c>
      <c r="AY84" s="124">
        <v>229.27200213399999</v>
      </c>
      <c r="AZ84" s="124">
        <v>235.97289413800002</v>
      </c>
      <c r="BA84" s="124">
        <v>2.0635731279999998</v>
      </c>
      <c r="BB84" s="124">
        <v>5.1487378599999998</v>
      </c>
      <c r="BC84" s="124">
        <v>127.05554667300001</v>
      </c>
      <c r="BD84" s="124">
        <v>564.38583434899999</v>
      </c>
      <c r="BE84" s="124">
        <v>51.347117267000002</v>
      </c>
      <c r="BF84" s="124">
        <v>986.883517106</v>
      </c>
    </row>
    <row r="85" spans="1:58" x14ac:dyDescent="0.25">
      <c r="A85" s="37" t="s">
        <v>211</v>
      </c>
      <c r="B85" s="60">
        <v>1053.2128662109999</v>
      </c>
      <c r="C85" s="76">
        <v>1.6949966620000001</v>
      </c>
      <c r="D85" s="76">
        <v>392.99828298900002</v>
      </c>
      <c r="E85" s="61">
        <v>99.665640779</v>
      </c>
      <c r="F85" s="62">
        <v>44.083282171999997</v>
      </c>
      <c r="G85" s="62">
        <v>1.874842546</v>
      </c>
      <c r="H85" s="62">
        <v>0</v>
      </c>
      <c r="I85" s="63">
        <v>247.374517492</v>
      </c>
      <c r="J85" s="76">
        <v>325.93547338399998</v>
      </c>
      <c r="K85" s="76">
        <v>274.35622461799994</v>
      </c>
      <c r="L85" s="61">
        <v>85.771035169000001</v>
      </c>
      <c r="M85" s="62">
        <v>40.520219879999999</v>
      </c>
      <c r="N85" s="62">
        <v>14.163935013</v>
      </c>
      <c r="O85" s="62">
        <v>1.135763764</v>
      </c>
      <c r="P85" s="62">
        <v>1.8883055900000001</v>
      </c>
      <c r="Q85" s="62">
        <v>1.50603171</v>
      </c>
      <c r="R85" s="62">
        <v>122.564839081</v>
      </c>
      <c r="S85" s="63">
        <v>6.8060944110000001</v>
      </c>
      <c r="T85" s="64">
        <v>58.227888557999997</v>
      </c>
      <c r="U85" s="53">
        <v>1078.9876867146666</v>
      </c>
      <c r="V85" s="53">
        <v>1.4935992063333332</v>
      </c>
      <c r="W85" s="53">
        <v>397.204747328</v>
      </c>
      <c r="X85" s="123">
        <v>105.28644200633335</v>
      </c>
      <c r="Y85" s="123">
        <v>33.739573632333332</v>
      </c>
      <c r="Z85" s="123">
        <v>1.2161715503333332</v>
      </c>
      <c r="AA85" s="123">
        <v>0</v>
      </c>
      <c r="AB85" s="123">
        <v>256.962560139</v>
      </c>
      <c r="AC85" s="53">
        <v>322.74167899366671</v>
      </c>
      <c r="AD85" s="53">
        <v>297.47512571366661</v>
      </c>
      <c r="AE85" s="123">
        <v>88.102102845666664</v>
      </c>
      <c r="AF85" s="123">
        <v>42.280860309666672</v>
      </c>
      <c r="AG85" s="123">
        <v>17.260838084000003</v>
      </c>
      <c r="AH85" s="123">
        <v>1.120626178</v>
      </c>
      <c r="AI85" s="123">
        <v>4.2206229003333329</v>
      </c>
      <c r="AJ85" s="123">
        <v>1.7593096399999999</v>
      </c>
      <c r="AK85" s="123">
        <v>135.11077489633331</v>
      </c>
      <c r="AL85" s="123">
        <v>7.6199908596666672</v>
      </c>
      <c r="AM85" s="123">
        <v>60.072535472999995</v>
      </c>
      <c r="AN85" s="54">
        <v>7963.2915789649996</v>
      </c>
      <c r="AO85" s="54">
        <v>7.9375012569999992</v>
      </c>
      <c r="AP85" s="54">
        <v>3614.6047724140003</v>
      </c>
      <c r="AQ85" s="124">
        <v>1194.1318517919999</v>
      </c>
      <c r="AR85" s="124">
        <v>388.96111777200002</v>
      </c>
      <c r="AS85" s="124">
        <v>2.9520143599999997</v>
      </c>
      <c r="AT85" s="124">
        <v>0</v>
      </c>
      <c r="AU85" s="124">
        <v>2028.5597884900003</v>
      </c>
      <c r="AV85" s="54">
        <v>1546.2266117720001</v>
      </c>
      <c r="AW85" s="54">
        <v>1741.0893161610002</v>
      </c>
      <c r="AX85" s="124">
        <v>778.18010533500001</v>
      </c>
      <c r="AY85" s="124">
        <v>206.67095415400001</v>
      </c>
      <c r="AZ85" s="124">
        <v>119.318694287</v>
      </c>
      <c r="BA85" s="124">
        <v>5.7398314680000002</v>
      </c>
      <c r="BB85" s="124">
        <v>10.809904076</v>
      </c>
      <c r="BC85" s="124">
        <v>18.506024746000001</v>
      </c>
      <c r="BD85" s="124">
        <v>536.44356462099995</v>
      </c>
      <c r="BE85" s="124">
        <v>65.420237474000004</v>
      </c>
      <c r="BF85" s="124">
        <v>1053.4333773610001</v>
      </c>
    </row>
    <row r="86" spans="1:58" x14ac:dyDescent="0.25">
      <c r="A86" s="37" t="s">
        <v>212</v>
      </c>
      <c r="B86" s="60">
        <v>1032.8566717010001</v>
      </c>
      <c r="C86" s="76">
        <v>6.7087193620000001</v>
      </c>
      <c r="D86" s="76">
        <v>341.21634748999998</v>
      </c>
      <c r="E86" s="61">
        <v>96.770419003000001</v>
      </c>
      <c r="F86" s="62">
        <v>36.951445045</v>
      </c>
      <c r="G86" s="62">
        <v>1.930442073</v>
      </c>
      <c r="H86" s="62">
        <v>0</v>
      </c>
      <c r="I86" s="63">
        <v>205.56404136899999</v>
      </c>
      <c r="J86" s="76">
        <v>369.19369358</v>
      </c>
      <c r="K86" s="76">
        <v>246.91708718500004</v>
      </c>
      <c r="L86" s="61">
        <v>83.277395323999997</v>
      </c>
      <c r="M86" s="62">
        <v>34.811868060999998</v>
      </c>
      <c r="N86" s="62">
        <v>8.0433452469999995</v>
      </c>
      <c r="O86" s="62">
        <v>1.9312857219999999</v>
      </c>
      <c r="P86" s="62">
        <v>3.7775492590000002</v>
      </c>
      <c r="Q86" s="62">
        <v>0</v>
      </c>
      <c r="R86" s="62">
        <v>106.150723598</v>
      </c>
      <c r="S86" s="63">
        <v>8.9249199739999998</v>
      </c>
      <c r="T86" s="64">
        <v>68.820824083999995</v>
      </c>
      <c r="U86" s="53">
        <v>1034.6459174713332</v>
      </c>
      <c r="V86" s="53">
        <v>6.228219305333333</v>
      </c>
      <c r="W86" s="53">
        <v>395.679254555</v>
      </c>
      <c r="X86" s="123">
        <v>103.58192948333334</v>
      </c>
      <c r="Y86" s="123">
        <v>55.294897309666673</v>
      </c>
      <c r="Z86" s="123">
        <v>1.2727511746666667</v>
      </c>
      <c r="AA86" s="123">
        <v>0</v>
      </c>
      <c r="AB86" s="123">
        <v>235.52967658733334</v>
      </c>
      <c r="AC86" s="53">
        <v>321.67007643533333</v>
      </c>
      <c r="AD86" s="53">
        <v>248.81648906333334</v>
      </c>
      <c r="AE86" s="123">
        <v>75.536350520333329</v>
      </c>
      <c r="AF86" s="123">
        <v>35.414451554999999</v>
      </c>
      <c r="AG86" s="123">
        <v>12.405887768666668</v>
      </c>
      <c r="AH86" s="123">
        <v>1.0772079299999999</v>
      </c>
      <c r="AI86" s="123">
        <v>3.4332172296666665</v>
      </c>
      <c r="AJ86" s="123">
        <v>0.85053148833333336</v>
      </c>
      <c r="AK86" s="123">
        <v>109.61423644333333</v>
      </c>
      <c r="AL86" s="123">
        <v>10.484606128000001</v>
      </c>
      <c r="AM86" s="123">
        <v>62.251878112333337</v>
      </c>
      <c r="AN86" s="54">
        <v>7910.366905410001</v>
      </c>
      <c r="AO86" s="54">
        <v>58.997115406999995</v>
      </c>
      <c r="AP86" s="54">
        <v>3612.916226242</v>
      </c>
      <c r="AQ86" s="124">
        <v>1200.1883053859999</v>
      </c>
      <c r="AR86" s="124">
        <v>384.75513998499997</v>
      </c>
      <c r="AS86" s="124">
        <v>1.9931141189999999</v>
      </c>
      <c r="AT86" s="124">
        <v>0</v>
      </c>
      <c r="AU86" s="124">
        <v>2025.979666752</v>
      </c>
      <c r="AV86" s="54">
        <v>1481.4596536700001</v>
      </c>
      <c r="AW86" s="54">
        <v>1758.6433948220001</v>
      </c>
      <c r="AX86" s="124">
        <v>633.39761011600001</v>
      </c>
      <c r="AY86" s="124">
        <v>190.48180832200001</v>
      </c>
      <c r="AZ86" s="124">
        <v>132.758907037</v>
      </c>
      <c r="BA86" s="124">
        <v>4.0411202770000001</v>
      </c>
      <c r="BB86" s="124">
        <v>7.8500791239999996</v>
      </c>
      <c r="BC86" s="124">
        <v>40.140373173999997</v>
      </c>
      <c r="BD86" s="124">
        <v>626.04059070900007</v>
      </c>
      <c r="BE86" s="124">
        <v>123.932906063</v>
      </c>
      <c r="BF86" s="124">
        <v>998.35051526899997</v>
      </c>
    </row>
    <row r="87" spans="1:58" s="108" customFormat="1" x14ac:dyDescent="0.25">
      <c r="A87" s="100" t="s">
        <v>213</v>
      </c>
      <c r="B87" s="101">
        <v>965.26504204599996</v>
      </c>
      <c r="C87" s="102">
        <v>1.9935935499999999</v>
      </c>
      <c r="D87" s="102">
        <v>364.15248394399998</v>
      </c>
      <c r="E87" s="103">
        <v>105.27898833</v>
      </c>
      <c r="F87" s="104">
        <v>33.631455803999998</v>
      </c>
      <c r="G87" s="104">
        <v>0</v>
      </c>
      <c r="H87" s="104">
        <v>0</v>
      </c>
      <c r="I87" s="105">
        <v>225.24203980999999</v>
      </c>
      <c r="J87" s="102">
        <v>306.29844927099998</v>
      </c>
      <c r="K87" s="102">
        <v>219.86518172200002</v>
      </c>
      <c r="L87" s="103">
        <v>73.636249083999999</v>
      </c>
      <c r="M87" s="104">
        <v>17.725693864</v>
      </c>
      <c r="N87" s="104">
        <v>9.6042292919999994</v>
      </c>
      <c r="O87" s="104">
        <v>0</v>
      </c>
      <c r="P87" s="104">
        <v>0.396677057</v>
      </c>
      <c r="Q87" s="104">
        <v>0.39746339400000003</v>
      </c>
      <c r="R87" s="104">
        <v>111.43911249200001</v>
      </c>
      <c r="S87" s="105">
        <v>6.6657565390000002</v>
      </c>
      <c r="T87" s="106">
        <v>72.955333558999996</v>
      </c>
      <c r="U87" s="102">
        <v>1014.9515593599999</v>
      </c>
      <c r="V87" s="102">
        <v>2.7454366073333332</v>
      </c>
      <c r="W87" s="102">
        <v>363.52004685966671</v>
      </c>
      <c r="X87" s="122">
        <v>104.51937939833333</v>
      </c>
      <c r="Y87" s="122">
        <v>36.825434829333332</v>
      </c>
      <c r="Z87" s="122">
        <v>0.81748741733333341</v>
      </c>
      <c r="AA87" s="122">
        <v>0</v>
      </c>
      <c r="AB87" s="122">
        <v>221.35774521466666</v>
      </c>
      <c r="AC87" s="102">
        <v>328.63754671200007</v>
      </c>
      <c r="AD87" s="102">
        <v>243.657088426</v>
      </c>
      <c r="AE87" s="122">
        <v>81.680478128666664</v>
      </c>
      <c r="AF87" s="122">
        <v>27.563817990666667</v>
      </c>
      <c r="AG87" s="122">
        <v>11.333701753</v>
      </c>
      <c r="AH87" s="122">
        <v>0.67179562933333337</v>
      </c>
      <c r="AI87" s="122">
        <v>2.821055844</v>
      </c>
      <c r="AJ87" s="122">
        <v>1.547429087</v>
      </c>
      <c r="AK87" s="122">
        <v>113.009019283</v>
      </c>
      <c r="AL87" s="122">
        <v>5.0297907103333328</v>
      </c>
      <c r="AM87" s="122">
        <v>76.391440755000005</v>
      </c>
      <c r="AN87" s="102">
        <v>7293.850788402</v>
      </c>
      <c r="AO87" s="102">
        <v>6.9599154409999997</v>
      </c>
      <c r="AP87" s="102">
        <v>3361.2669950999998</v>
      </c>
      <c r="AQ87" s="122">
        <v>1133.6991721670001</v>
      </c>
      <c r="AR87" s="122">
        <v>387.99033412599999</v>
      </c>
      <c r="AS87" s="122">
        <v>3.025803528</v>
      </c>
      <c r="AT87" s="122">
        <v>0</v>
      </c>
      <c r="AU87" s="122">
        <v>1836.5516852790001</v>
      </c>
      <c r="AV87" s="102">
        <v>1390.4415571530001</v>
      </c>
      <c r="AW87" s="102">
        <v>1636.6519421899998</v>
      </c>
      <c r="AX87" s="122">
        <v>673.39708901899996</v>
      </c>
      <c r="AY87" s="122">
        <v>162.41586441699999</v>
      </c>
      <c r="AZ87" s="122">
        <v>115.48397174500002</v>
      </c>
      <c r="BA87" s="122">
        <v>0</v>
      </c>
      <c r="BB87" s="122">
        <v>7.8489373470000006</v>
      </c>
      <c r="BC87" s="122">
        <v>18.736349436000001</v>
      </c>
      <c r="BD87" s="122">
        <v>628.26205846100004</v>
      </c>
      <c r="BE87" s="122">
        <v>30.507671764999998</v>
      </c>
      <c r="BF87" s="122">
        <v>898.53037851799991</v>
      </c>
    </row>
    <row r="88" spans="1:58" x14ac:dyDescent="0.25">
      <c r="A88" s="37" t="s">
        <v>214</v>
      </c>
      <c r="B88" s="60">
        <v>1041.998593477</v>
      </c>
      <c r="C88" s="76">
        <v>5.0805989499999997</v>
      </c>
      <c r="D88" s="76">
        <v>405.30821926700003</v>
      </c>
      <c r="E88" s="61">
        <v>126.803715267</v>
      </c>
      <c r="F88" s="62">
        <v>34.566368556999997</v>
      </c>
      <c r="G88" s="62">
        <v>0.98497556900000005</v>
      </c>
      <c r="H88" s="62">
        <v>0</v>
      </c>
      <c r="I88" s="63">
        <v>242.95315987399999</v>
      </c>
      <c r="J88" s="76">
        <v>329.93362743799997</v>
      </c>
      <c r="K88" s="76">
        <v>248.85365737299998</v>
      </c>
      <c r="L88" s="61">
        <v>67.539085565999997</v>
      </c>
      <c r="M88" s="62">
        <v>43.042783563</v>
      </c>
      <c r="N88" s="62">
        <v>9.8317107099999994</v>
      </c>
      <c r="O88" s="62">
        <v>0</v>
      </c>
      <c r="P88" s="62">
        <v>1.9423856589999999</v>
      </c>
      <c r="Q88" s="62">
        <v>0</v>
      </c>
      <c r="R88" s="62">
        <v>119.117296389</v>
      </c>
      <c r="S88" s="63">
        <v>7.3803954860000003</v>
      </c>
      <c r="T88" s="64">
        <v>52.822490449</v>
      </c>
      <c r="U88" s="53">
        <v>997.09129510366665</v>
      </c>
      <c r="V88" s="53">
        <v>3.5082527336666662</v>
      </c>
      <c r="W88" s="53">
        <v>376.11106323799999</v>
      </c>
      <c r="X88" s="123">
        <v>109.64503366999999</v>
      </c>
      <c r="Y88" s="123">
        <v>34.936504258000006</v>
      </c>
      <c r="Z88" s="123">
        <v>0.94254717399999999</v>
      </c>
      <c r="AA88" s="123">
        <v>0.15873616066666665</v>
      </c>
      <c r="AB88" s="123">
        <v>230.42824197533332</v>
      </c>
      <c r="AC88" s="53">
        <v>305.231663707</v>
      </c>
      <c r="AD88" s="53">
        <v>243.53999008599999</v>
      </c>
      <c r="AE88" s="123">
        <v>76.66270419866666</v>
      </c>
      <c r="AF88" s="123">
        <v>32.208158146333339</v>
      </c>
      <c r="AG88" s="123">
        <v>12.919373845999999</v>
      </c>
      <c r="AH88" s="123">
        <v>0.33244324666666669</v>
      </c>
      <c r="AI88" s="123">
        <v>2.0760544133333334</v>
      </c>
      <c r="AJ88" s="123">
        <v>1.8240646273333336</v>
      </c>
      <c r="AK88" s="123">
        <v>113.17384762766666</v>
      </c>
      <c r="AL88" s="123">
        <v>4.3433439800000002</v>
      </c>
      <c r="AM88" s="123">
        <v>68.700325339000003</v>
      </c>
      <c r="AN88" s="54">
        <v>8098.9258517150001</v>
      </c>
      <c r="AO88" s="54">
        <v>24.025148846</v>
      </c>
      <c r="AP88" s="54">
        <v>3836.4019024149998</v>
      </c>
      <c r="AQ88" s="124">
        <v>1252.6614551760001</v>
      </c>
      <c r="AR88" s="124">
        <v>457.12619273999996</v>
      </c>
      <c r="AS88" s="124">
        <v>5.2199282250000003</v>
      </c>
      <c r="AT88" s="124">
        <v>2.0701617489999999</v>
      </c>
      <c r="AU88" s="124">
        <v>2119.324164525</v>
      </c>
      <c r="AV88" s="54">
        <v>1468.571785828</v>
      </c>
      <c r="AW88" s="54">
        <v>1615.1416966469999</v>
      </c>
      <c r="AX88" s="124">
        <v>634.44965719699996</v>
      </c>
      <c r="AY88" s="124">
        <v>181.206385251</v>
      </c>
      <c r="AZ88" s="124">
        <v>119.50656760699999</v>
      </c>
      <c r="BA88" s="124">
        <v>2.13646235</v>
      </c>
      <c r="BB88" s="124">
        <v>6.2920927419999995</v>
      </c>
      <c r="BC88" s="124">
        <v>82.169566035999992</v>
      </c>
      <c r="BD88" s="124">
        <v>571.84610052799997</v>
      </c>
      <c r="BE88" s="124">
        <v>17.534864935999998</v>
      </c>
      <c r="BF88" s="124">
        <v>1154.785317979</v>
      </c>
    </row>
    <row r="89" spans="1:58" x14ac:dyDescent="0.25">
      <c r="A89" s="37" t="s">
        <v>215</v>
      </c>
      <c r="B89" s="60">
        <v>1038.122910733</v>
      </c>
      <c r="C89" s="76">
        <v>6.2295901359999997</v>
      </c>
      <c r="D89" s="76">
        <v>393.33832328400001</v>
      </c>
      <c r="E89" s="61">
        <v>130.61417648899999</v>
      </c>
      <c r="F89" s="62">
        <v>46.699717818000003</v>
      </c>
      <c r="G89" s="62">
        <v>2.828942815</v>
      </c>
      <c r="H89" s="62">
        <v>0</v>
      </c>
      <c r="I89" s="63">
        <v>213.19548616200001</v>
      </c>
      <c r="J89" s="76">
        <v>335.38140563500002</v>
      </c>
      <c r="K89" s="76">
        <v>252.45913025799999</v>
      </c>
      <c r="L89" s="61">
        <v>71.461307618999996</v>
      </c>
      <c r="M89" s="62">
        <v>27.300521702000001</v>
      </c>
      <c r="N89" s="62">
        <v>23.944335671000001</v>
      </c>
      <c r="O89" s="62">
        <v>0</v>
      </c>
      <c r="P89" s="62">
        <v>4.7129178300000003</v>
      </c>
      <c r="Q89" s="62">
        <v>1.7001263230000001</v>
      </c>
      <c r="R89" s="62">
        <v>112.83205076500001</v>
      </c>
      <c r="S89" s="63">
        <v>10.507870348000001</v>
      </c>
      <c r="T89" s="64">
        <v>50.714461419999999</v>
      </c>
      <c r="U89" s="53">
        <v>1010.4797199323333</v>
      </c>
      <c r="V89" s="53">
        <v>5.2835790959999995</v>
      </c>
      <c r="W89" s="53">
        <v>379.4198930346667</v>
      </c>
      <c r="X89" s="123">
        <v>128.24773885133334</v>
      </c>
      <c r="Y89" s="123">
        <v>37.443532794666673</v>
      </c>
      <c r="Z89" s="123">
        <v>2.0113434083333335</v>
      </c>
      <c r="AA89" s="123">
        <v>0</v>
      </c>
      <c r="AB89" s="123">
        <v>211.71727798033331</v>
      </c>
      <c r="AC89" s="53">
        <v>321.48827957666668</v>
      </c>
      <c r="AD89" s="53">
        <v>246.81638365666669</v>
      </c>
      <c r="AE89" s="123">
        <v>69.974308649333338</v>
      </c>
      <c r="AF89" s="123">
        <v>32.299789219333327</v>
      </c>
      <c r="AG89" s="123">
        <v>18.303557630666667</v>
      </c>
      <c r="AH89" s="123">
        <v>0</v>
      </c>
      <c r="AI89" s="123">
        <v>3.4161048090000001</v>
      </c>
      <c r="AJ89" s="123">
        <v>0.80671731533333324</v>
      </c>
      <c r="AK89" s="123">
        <v>114.09860748300001</v>
      </c>
      <c r="AL89" s="123">
        <v>7.917298549999999</v>
      </c>
      <c r="AM89" s="123">
        <v>57.471584568333334</v>
      </c>
      <c r="AN89" s="54">
        <v>7804.4158494700005</v>
      </c>
      <c r="AO89" s="54">
        <v>26.170566343000001</v>
      </c>
      <c r="AP89" s="54">
        <v>3690.7819688659997</v>
      </c>
      <c r="AQ89" s="124">
        <v>1212.4185077269999</v>
      </c>
      <c r="AR89" s="124">
        <v>527.527979222</v>
      </c>
      <c r="AS89" s="124">
        <v>4.871315042</v>
      </c>
      <c r="AT89" s="124">
        <v>0</v>
      </c>
      <c r="AU89" s="124">
        <v>1945.964166875</v>
      </c>
      <c r="AV89" s="54">
        <v>1496.1461040640002</v>
      </c>
      <c r="AW89" s="54">
        <v>1588.1921534960002</v>
      </c>
      <c r="AX89" s="124">
        <v>541.97884189800004</v>
      </c>
      <c r="AY89" s="124">
        <v>209.137166536</v>
      </c>
      <c r="AZ89" s="124">
        <v>182.95314976500003</v>
      </c>
      <c r="BA89" s="124">
        <v>0</v>
      </c>
      <c r="BB89" s="124">
        <v>12.619991441</v>
      </c>
      <c r="BC89" s="124">
        <v>11.641806469</v>
      </c>
      <c r="BD89" s="124">
        <v>581.13004324600001</v>
      </c>
      <c r="BE89" s="124">
        <v>48.731154140999998</v>
      </c>
      <c r="BF89" s="124">
        <v>1003.1250567009999</v>
      </c>
    </row>
    <row r="90" spans="1:58" x14ac:dyDescent="0.25">
      <c r="A90" s="37" t="s">
        <v>216</v>
      </c>
      <c r="B90" s="60">
        <v>1096.4046401179999</v>
      </c>
      <c r="C90" s="76">
        <v>2.1053477630000001</v>
      </c>
      <c r="D90" s="76">
        <v>375.19138857600001</v>
      </c>
      <c r="E90" s="61">
        <v>129.71036961900001</v>
      </c>
      <c r="F90" s="62">
        <v>18.250784182</v>
      </c>
      <c r="G90" s="62">
        <v>0</v>
      </c>
      <c r="H90" s="62">
        <v>0</v>
      </c>
      <c r="I90" s="63">
        <v>227.23023477500001</v>
      </c>
      <c r="J90" s="76">
        <v>398.48146605099998</v>
      </c>
      <c r="K90" s="76">
        <v>262.54739143</v>
      </c>
      <c r="L90" s="61">
        <v>66.354303184000003</v>
      </c>
      <c r="M90" s="62">
        <v>36.431038317999999</v>
      </c>
      <c r="N90" s="62">
        <v>11.717214725</v>
      </c>
      <c r="O90" s="62">
        <v>0</v>
      </c>
      <c r="P90" s="62">
        <v>5.0551152039999998</v>
      </c>
      <c r="Q90" s="62">
        <v>0.95332472400000001</v>
      </c>
      <c r="R90" s="62">
        <v>138.05386991200001</v>
      </c>
      <c r="S90" s="63">
        <v>3.9825253630000002</v>
      </c>
      <c r="T90" s="64">
        <v>58.079046298000002</v>
      </c>
      <c r="U90" s="53">
        <v>1073.2553722633331</v>
      </c>
      <c r="V90" s="53">
        <v>4.8008044033333332</v>
      </c>
      <c r="W90" s="53">
        <v>393.32164178399995</v>
      </c>
      <c r="X90" s="123">
        <v>129.45837259500001</v>
      </c>
      <c r="Y90" s="123">
        <v>47.808906221666668</v>
      </c>
      <c r="Z90" s="123">
        <v>1.299981316</v>
      </c>
      <c r="AA90" s="123">
        <v>0</v>
      </c>
      <c r="AB90" s="123">
        <v>214.75438165133335</v>
      </c>
      <c r="AC90" s="53">
        <v>365.10628403166669</v>
      </c>
      <c r="AD90" s="53">
        <v>258.22681007599999</v>
      </c>
      <c r="AE90" s="123">
        <v>63.176971603666665</v>
      </c>
      <c r="AF90" s="123">
        <v>35.49765575366667</v>
      </c>
      <c r="AG90" s="123">
        <v>17.417255270666665</v>
      </c>
      <c r="AH90" s="123">
        <v>0.71173974366666659</v>
      </c>
      <c r="AI90" s="123">
        <v>5.679831772</v>
      </c>
      <c r="AJ90" s="123">
        <v>2.1588762000000004</v>
      </c>
      <c r="AK90" s="123">
        <v>126.93519375166666</v>
      </c>
      <c r="AL90" s="123">
        <v>6.649285980666666</v>
      </c>
      <c r="AM90" s="123">
        <v>51.799831968333336</v>
      </c>
      <c r="AN90" s="54">
        <v>8379.8978451469993</v>
      </c>
      <c r="AO90" s="54">
        <v>33.737942408999999</v>
      </c>
      <c r="AP90" s="54">
        <v>3692.23746532</v>
      </c>
      <c r="AQ90" s="124">
        <v>1227.8102776800001</v>
      </c>
      <c r="AR90" s="124">
        <v>477.07551641500004</v>
      </c>
      <c r="AS90" s="124">
        <v>1.9962162429999999</v>
      </c>
      <c r="AT90" s="124">
        <v>0</v>
      </c>
      <c r="AU90" s="124">
        <v>1985.3554549820001</v>
      </c>
      <c r="AV90" s="54">
        <v>1587.727633917</v>
      </c>
      <c r="AW90" s="54">
        <v>1756.5279434290001</v>
      </c>
      <c r="AX90" s="124">
        <v>548.67267841099999</v>
      </c>
      <c r="AY90" s="124">
        <v>247.07707560400002</v>
      </c>
      <c r="AZ90" s="124">
        <v>165.79645845900001</v>
      </c>
      <c r="BA90" s="124">
        <v>6.7619278139999999</v>
      </c>
      <c r="BB90" s="124">
        <v>21.206246923999998</v>
      </c>
      <c r="BC90" s="124">
        <v>23.164357214000002</v>
      </c>
      <c r="BD90" s="124">
        <v>695.272839245</v>
      </c>
      <c r="BE90" s="124">
        <v>48.576359757999995</v>
      </c>
      <c r="BF90" s="124">
        <v>1309.666860072</v>
      </c>
    </row>
    <row r="91" spans="1:58" s="108" customFormat="1" x14ac:dyDescent="0.25">
      <c r="A91" s="100" t="s">
        <v>217</v>
      </c>
      <c r="B91" s="101">
        <v>1060.744897582</v>
      </c>
      <c r="C91" s="102">
        <v>1.804752613</v>
      </c>
      <c r="D91" s="102">
        <v>377.45177839999997</v>
      </c>
      <c r="E91" s="103">
        <v>143.44842075899999</v>
      </c>
      <c r="F91" s="104">
        <v>35.576993143999999</v>
      </c>
      <c r="G91" s="104">
        <v>0</v>
      </c>
      <c r="H91" s="104">
        <v>0</v>
      </c>
      <c r="I91" s="105">
        <v>198.42636449700001</v>
      </c>
      <c r="J91" s="102">
        <v>380.017776841</v>
      </c>
      <c r="K91" s="102">
        <v>243.92019651999999</v>
      </c>
      <c r="L91" s="103">
        <v>65.544058100000001</v>
      </c>
      <c r="M91" s="104">
        <v>39.482379055000003</v>
      </c>
      <c r="N91" s="104">
        <v>9.8849043489999993</v>
      </c>
      <c r="O91" s="104">
        <v>0</v>
      </c>
      <c r="P91" s="104">
        <v>3.5931840099999999</v>
      </c>
      <c r="Q91" s="104">
        <v>1.007180137</v>
      </c>
      <c r="R91" s="104">
        <v>119.432370472</v>
      </c>
      <c r="S91" s="105">
        <v>4.9761203969999999</v>
      </c>
      <c r="T91" s="106">
        <v>57.550393208000003</v>
      </c>
      <c r="U91" s="102">
        <v>1094.8004125929999</v>
      </c>
      <c r="V91" s="102">
        <v>2.5794450070000003</v>
      </c>
      <c r="W91" s="102">
        <v>384.22782957599998</v>
      </c>
      <c r="X91" s="122">
        <v>140.92746265733334</v>
      </c>
      <c r="Y91" s="122">
        <v>30.019009034333333</v>
      </c>
      <c r="Z91" s="122">
        <v>0</v>
      </c>
      <c r="AA91" s="122">
        <v>0</v>
      </c>
      <c r="AB91" s="122">
        <v>213.28135788433335</v>
      </c>
      <c r="AC91" s="102">
        <v>384.53120047433327</v>
      </c>
      <c r="AD91" s="102">
        <v>260.9745038056667</v>
      </c>
      <c r="AE91" s="122">
        <v>68.85632669733333</v>
      </c>
      <c r="AF91" s="122">
        <v>40.037453208333325</v>
      </c>
      <c r="AG91" s="122">
        <v>16.929470615333333</v>
      </c>
      <c r="AH91" s="122">
        <v>0</v>
      </c>
      <c r="AI91" s="122">
        <v>3.4232300263333335</v>
      </c>
      <c r="AJ91" s="122">
        <v>0.99026959600000009</v>
      </c>
      <c r="AK91" s="122">
        <v>122.58189936566667</v>
      </c>
      <c r="AL91" s="122">
        <v>8.1558542966666661</v>
      </c>
      <c r="AM91" s="122">
        <v>62.487433729999999</v>
      </c>
      <c r="AN91" s="102">
        <v>8218.299006401001</v>
      </c>
      <c r="AO91" s="102">
        <v>13.005117485</v>
      </c>
      <c r="AP91" s="102">
        <v>3648.7866357400003</v>
      </c>
      <c r="AQ91" s="122">
        <v>1247.9929025390002</v>
      </c>
      <c r="AR91" s="122">
        <v>399.61967552300001</v>
      </c>
      <c r="AS91" s="122">
        <v>0</v>
      </c>
      <c r="AT91" s="122">
        <v>0</v>
      </c>
      <c r="AU91" s="122">
        <v>2001.1740576780003</v>
      </c>
      <c r="AV91" s="102">
        <v>1540.225742333</v>
      </c>
      <c r="AW91" s="102">
        <v>1958.4452061810002</v>
      </c>
      <c r="AX91" s="122">
        <v>616.69589993900001</v>
      </c>
      <c r="AY91" s="122">
        <v>234.297820011</v>
      </c>
      <c r="AZ91" s="122">
        <v>197.64267637200001</v>
      </c>
      <c r="BA91" s="122">
        <v>0</v>
      </c>
      <c r="BB91" s="122">
        <v>13.007295266</v>
      </c>
      <c r="BC91" s="122">
        <v>23.001546113000003</v>
      </c>
      <c r="BD91" s="122">
        <v>838.63498411900014</v>
      </c>
      <c r="BE91" s="122">
        <v>35.164984361000002</v>
      </c>
      <c r="BF91" s="122">
        <v>1057.836304662</v>
      </c>
    </row>
    <row r="92" spans="1:58" x14ac:dyDescent="0.25">
      <c r="A92" s="37" t="s">
        <v>218</v>
      </c>
      <c r="B92" s="60">
        <v>669.587572507</v>
      </c>
      <c r="C92" s="76">
        <v>0.95830342300000004</v>
      </c>
      <c r="D92" s="76">
        <v>299.17722011299998</v>
      </c>
      <c r="E92" s="61">
        <v>109.611101741</v>
      </c>
      <c r="F92" s="62">
        <v>26.683947327999999</v>
      </c>
      <c r="G92" s="62">
        <v>0</v>
      </c>
      <c r="H92" s="62">
        <v>0</v>
      </c>
      <c r="I92" s="63">
        <v>162.88217104399999</v>
      </c>
      <c r="J92" s="76">
        <v>144.99415186600001</v>
      </c>
      <c r="K92" s="76">
        <v>164.67775201800001</v>
      </c>
      <c r="L92" s="61">
        <v>34.619612044</v>
      </c>
      <c r="M92" s="62">
        <v>19.136207424999998</v>
      </c>
      <c r="N92" s="62">
        <v>2.9209585320000002</v>
      </c>
      <c r="O92" s="62">
        <v>0</v>
      </c>
      <c r="P92" s="62">
        <v>1.9140805299999999</v>
      </c>
      <c r="Q92" s="62">
        <v>1.943178665</v>
      </c>
      <c r="R92" s="62">
        <v>97.406048347999999</v>
      </c>
      <c r="S92" s="63">
        <v>6.7376664740000001</v>
      </c>
      <c r="T92" s="64">
        <v>59.780145087000001</v>
      </c>
      <c r="U92" s="53">
        <v>1030.0561529516665</v>
      </c>
      <c r="V92" s="53">
        <v>2.424113985</v>
      </c>
      <c r="W92" s="53">
        <v>371.14393144333332</v>
      </c>
      <c r="X92" s="123">
        <v>137.60816618333334</v>
      </c>
      <c r="Y92" s="123">
        <v>34.725605958333333</v>
      </c>
      <c r="Z92" s="123">
        <v>0.78956772100000006</v>
      </c>
      <c r="AA92" s="123">
        <v>0</v>
      </c>
      <c r="AB92" s="123">
        <v>198.02059158066666</v>
      </c>
      <c r="AC92" s="53">
        <v>350.44170564133333</v>
      </c>
      <c r="AD92" s="53">
        <v>240.43069957366666</v>
      </c>
      <c r="AE92" s="123">
        <v>61.27722180633333</v>
      </c>
      <c r="AF92" s="123">
        <v>31.104500610000002</v>
      </c>
      <c r="AG92" s="123">
        <v>11.930004872333333</v>
      </c>
      <c r="AH92" s="123">
        <v>0</v>
      </c>
      <c r="AI92" s="123">
        <v>4.1776846836666666</v>
      </c>
      <c r="AJ92" s="123">
        <v>2.0801238079999997</v>
      </c>
      <c r="AK92" s="123">
        <v>125.17328870466667</v>
      </c>
      <c r="AL92" s="123">
        <v>4.687875088666666</v>
      </c>
      <c r="AM92" s="123">
        <v>65.615702308333326</v>
      </c>
      <c r="AN92" s="54">
        <v>7725.8439059749999</v>
      </c>
      <c r="AO92" s="54">
        <v>12.090186579000001</v>
      </c>
      <c r="AP92" s="54">
        <v>3473.304471633</v>
      </c>
      <c r="AQ92" s="124">
        <v>1175.8079187119999</v>
      </c>
      <c r="AR92" s="124">
        <v>478.64133222200002</v>
      </c>
      <c r="AS92" s="124">
        <v>6.2623204469999996</v>
      </c>
      <c r="AT92" s="124">
        <v>0</v>
      </c>
      <c r="AU92" s="124">
        <v>1812.5929002520002</v>
      </c>
      <c r="AV92" s="54">
        <v>1520.1748323639999</v>
      </c>
      <c r="AW92" s="54">
        <v>1714.61450924</v>
      </c>
      <c r="AX92" s="124">
        <v>478.51887730300007</v>
      </c>
      <c r="AY92" s="124">
        <v>198.81682684399999</v>
      </c>
      <c r="AZ92" s="124">
        <v>150.92299727899999</v>
      </c>
      <c r="BA92" s="124">
        <v>0</v>
      </c>
      <c r="BB92" s="124">
        <v>29.503034280999998</v>
      </c>
      <c r="BC92" s="124">
        <v>93.240470731000002</v>
      </c>
      <c r="BD92" s="124">
        <v>740.51881202300001</v>
      </c>
      <c r="BE92" s="124">
        <v>23.093490779</v>
      </c>
      <c r="BF92" s="124">
        <v>1005.659906159</v>
      </c>
    </row>
    <row r="93" spans="1:58" x14ac:dyDescent="0.25">
      <c r="A93" s="37" t="s">
        <v>219</v>
      </c>
      <c r="B93" s="60">
        <v>884.030839474</v>
      </c>
      <c r="C93" s="76">
        <v>5.3287594450000002</v>
      </c>
      <c r="D93" s="76">
        <v>284.14863813099998</v>
      </c>
      <c r="E93" s="61">
        <v>106.169495516</v>
      </c>
      <c r="F93" s="62">
        <v>28.409887618999999</v>
      </c>
      <c r="G93" s="62">
        <v>0.96550696700000005</v>
      </c>
      <c r="H93" s="62">
        <v>0</v>
      </c>
      <c r="I93" s="63">
        <v>148.603748029</v>
      </c>
      <c r="J93" s="76">
        <v>326.98459151100002</v>
      </c>
      <c r="K93" s="76">
        <v>223.34590852700001</v>
      </c>
      <c r="L93" s="61">
        <v>76.033790542000006</v>
      </c>
      <c r="M93" s="62">
        <v>21.465990806000001</v>
      </c>
      <c r="N93" s="62">
        <v>5.8162132199999999</v>
      </c>
      <c r="O93" s="62">
        <v>0</v>
      </c>
      <c r="P93" s="62">
        <v>2.894417588</v>
      </c>
      <c r="Q93" s="62">
        <v>0.96120916700000003</v>
      </c>
      <c r="R93" s="62">
        <v>113.57114006</v>
      </c>
      <c r="S93" s="63">
        <v>2.6031471439999998</v>
      </c>
      <c r="T93" s="64">
        <v>44.222941859999999</v>
      </c>
      <c r="U93" s="53">
        <v>702.21784849400001</v>
      </c>
      <c r="V93" s="53">
        <v>5.0711203789999999</v>
      </c>
      <c r="W93" s="53">
        <v>270.66891537033331</v>
      </c>
      <c r="X93" s="123">
        <v>96.567638860999992</v>
      </c>
      <c r="Y93" s="123">
        <v>27.655343482999999</v>
      </c>
      <c r="Z93" s="123">
        <v>1.6641240406666666</v>
      </c>
      <c r="AA93" s="123">
        <v>0</v>
      </c>
      <c r="AB93" s="123">
        <v>144.78180898566666</v>
      </c>
      <c r="AC93" s="53">
        <v>181.03226806400002</v>
      </c>
      <c r="AD93" s="53">
        <v>195.17601719633333</v>
      </c>
      <c r="AE93" s="123">
        <v>49.263082014666658</v>
      </c>
      <c r="AF93" s="123">
        <v>18.54307094266667</v>
      </c>
      <c r="AG93" s="123">
        <v>3.3964976826666664</v>
      </c>
      <c r="AH93" s="123">
        <v>0</v>
      </c>
      <c r="AI93" s="123">
        <v>2.8218152623333332</v>
      </c>
      <c r="AJ93" s="123">
        <v>0.85962199499999992</v>
      </c>
      <c r="AK93" s="123">
        <v>117.225780994</v>
      </c>
      <c r="AL93" s="123">
        <v>3.066148305</v>
      </c>
      <c r="AM93" s="123">
        <v>50.269527484333331</v>
      </c>
      <c r="AN93" s="54">
        <v>5214.1721209980005</v>
      </c>
      <c r="AO93" s="54">
        <v>22.968956411999997</v>
      </c>
      <c r="AP93" s="54">
        <v>2506.6949287560001</v>
      </c>
      <c r="AQ93" s="124">
        <v>932.24544683000011</v>
      </c>
      <c r="AR93" s="124">
        <v>515.03243287300006</v>
      </c>
      <c r="AS93" s="124">
        <v>9.7542083660000003</v>
      </c>
      <c r="AT93" s="124">
        <v>0</v>
      </c>
      <c r="AU93" s="124">
        <v>1049.662840687</v>
      </c>
      <c r="AV93" s="54">
        <v>1028.203611702</v>
      </c>
      <c r="AW93" s="54">
        <v>1012.320686243</v>
      </c>
      <c r="AX93" s="124">
        <v>356.76016011599995</v>
      </c>
      <c r="AY93" s="124">
        <v>131.098845533</v>
      </c>
      <c r="AZ93" s="124">
        <v>44.754016862</v>
      </c>
      <c r="BA93" s="124">
        <v>0</v>
      </c>
      <c r="BB93" s="124">
        <v>6.0429906349999998</v>
      </c>
      <c r="BC93" s="124">
        <v>4.0774715769999998</v>
      </c>
      <c r="BD93" s="124">
        <v>463.91704312900004</v>
      </c>
      <c r="BE93" s="124">
        <v>5.6701583910000002</v>
      </c>
      <c r="BF93" s="124">
        <v>643.98393788500005</v>
      </c>
    </row>
    <row r="94" spans="1:58" x14ac:dyDescent="0.25">
      <c r="A94" s="37" t="s">
        <v>220</v>
      </c>
      <c r="B94" s="60">
        <v>996.88104486599991</v>
      </c>
      <c r="C94" s="76">
        <v>4.7920902700000001</v>
      </c>
      <c r="D94" s="76">
        <v>364.16691057899999</v>
      </c>
      <c r="E94" s="61">
        <v>125.6816884</v>
      </c>
      <c r="F94" s="62">
        <v>36.558892620000002</v>
      </c>
      <c r="G94" s="62">
        <v>0.96147779700000002</v>
      </c>
      <c r="H94" s="62">
        <v>0</v>
      </c>
      <c r="I94" s="63">
        <v>200.964851762</v>
      </c>
      <c r="J94" s="76">
        <v>321.66375339699999</v>
      </c>
      <c r="K94" s="76">
        <v>263.94362945299997</v>
      </c>
      <c r="L94" s="61">
        <v>79.623060445999997</v>
      </c>
      <c r="M94" s="62">
        <v>23.398597896999998</v>
      </c>
      <c r="N94" s="62">
        <v>3.4289874980000001</v>
      </c>
      <c r="O94" s="62">
        <v>0</v>
      </c>
      <c r="P94" s="62">
        <v>2.826094812</v>
      </c>
      <c r="Q94" s="62">
        <v>1.718334475</v>
      </c>
      <c r="R94" s="62">
        <v>147.711193683</v>
      </c>
      <c r="S94" s="63">
        <v>5.2373606419999996</v>
      </c>
      <c r="T94" s="64">
        <v>42.314661166999997</v>
      </c>
      <c r="U94" s="53">
        <v>949.71646604299997</v>
      </c>
      <c r="V94" s="53">
        <v>3.2769842986666666</v>
      </c>
      <c r="W94" s="53">
        <v>315.30058820666665</v>
      </c>
      <c r="X94" s="123">
        <v>116.64286825400001</v>
      </c>
      <c r="Y94" s="123">
        <v>50.338140421666658</v>
      </c>
      <c r="Z94" s="123">
        <v>1.1013958346666668</v>
      </c>
      <c r="AA94" s="123">
        <v>0</v>
      </c>
      <c r="AB94" s="123">
        <v>147.21818369633334</v>
      </c>
      <c r="AC94" s="53">
        <v>330.5007843803333</v>
      </c>
      <c r="AD94" s="53">
        <v>253.69336692166667</v>
      </c>
      <c r="AE94" s="123">
        <v>75.616524678999994</v>
      </c>
      <c r="AF94" s="123">
        <v>21.125473718666669</v>
      </c>
      <c r="AG94" s="123">
        <v>7.4579012906666664</v>
      </c>
      <c r="AH94" s="123">
        <v>0</v>
      </c>
      <c r="AI94" s="123">
        <v>2.2924082829999999</v>
      </c>
      <c r="AJ94" s="123">
        <v>2.0162617193333334</v>
      </c>
      <c r="AK94" s="123">
        <v>139.66324728399999</v>
      </c>
      <c r="AL94" s="123">
        <v>5.5215499469999996</v>
      </c>
      <c r="AM94" s="123">
        <v>46.944742235666666</v>
      </c>
      <c r="AN94" s="54">
        <v>7240.2150702950003</v>
      </c>
      <c r="AO94" s="54">
        <v>15.8569023</v>
      </c>
      <c r="AP94" s="54">
        <v>3078.146879852</v>
      </c>
      <c r="AQ94" s="124">
        <v>1078.6118604569999</v>
      </c>
      <c r="AR94" s="124">
        <v>678.26609506599993</v>
      </c>
      <c r="AS94" s="124">
        <v>7.0416460159999996</v>
      </c>
      <c r="AT94" s="124">
        <v>0</v>
      </c>
      <c r="AU94" s="124">
        <v>1314.2272783130002</v>
      </c>
      <c r="AV94" s="54">
        <v>1531.55046363</v>
      </c>
      <c r="AW94" s="54">
        <v>1719.9064260050002</v>
      </c>
      <c r="AX94" s="124">
        <v>636.83926944900008</v>
      </c>
      <c r="AY94" s="124">
        <v>190.705156399</v>
      </c>
      <c r="AZ94" s="124">
        <v>129.116207777</v>
      </c>
      <c r="BA94" s="124">
        <v>0</v>
      </c>
      <c r="BB94" s="124">
        <v>9.861373296</v>
      </c>
      <c r="BC94" s="124">
        <v>57.742617981999999</v>
      </c>
      <c r="BD94" s="124">
        <v>655.45798725899999</v>
      </c>
      <c r="BE94" s="124">
        <v>40.183813842999996</v>
      </c>
      <c r="BF94" s="124">
        <v>894.75439850800012</v>
      </c>
    </row>
    <row r="95" spans="1:58" s="108" customFormat="1" x14ac:dyDescent="0.25">
      <c r="A95" s="100" t="s">
        <v>221</v>
      </c>
      <c r="B95" s="101">
        <v>1088.9591085269999</v>
      </c>
      <c r="C95" s="102">
        <v>5.8191955699999998</v>
      </c>
      <c r="D95" s="102">
        <v>411.71009130499999</v>
      </c>
      <c r="E95" s="103">
        <v>123.912044984</v>
      </c>
      <c r="F95" s="104">
        <v>46.669326881000003</v>
      </c>
      <c r="G95" s="104">
        <v>0</v>
      </c>
      <c r="H95" s="104">
        <v>0.99841280099999996</v>
      </c>
      <c r="I95" s="105">
        <v>240.130306639</v>
      </c>
      <c r="J95" s="102">
        <v>368.78868169999998</v>
      </c>
      <c r="K95" s="102">
        <v>246.00207680099999</v>
      </c>
      <c r="L95" s="103">
        <v>76.217595220999996</v>
      </c>
      <c r="M95" s="104">
        <v>19.073157691999999</v>
      </c>
      <c r="N95" s="104">
        <v>2.5487395899999998</v>
      </c>
      <c r="O95" s="104">
        <v>0.99118444800000005</v>
      </c>
      <c r="P95" s="104">
        <v>1.0015797449999999</v>
      </c>
      <c r="Q95" s="104">
        <v>1.007595553</v>
      </c>
      <c r="R95" s="104">
        <v>141.96365911199999</v>
      </c>
      <c r="S95" s="105">
        <v>3.1985654399999999</v>
      </c>
      <c r="T95" s="106">
        <v>56.639063151000002</v>
      </c>
      <c r="U95" s="102">
        <v>1022.951763573</v>
      </c>
      <c r="V95" s="102">
        <v>5.4781112699999994</v>
      </c>
      <c r="W95" s="102">
        <v>364.63033219533332</v>
      </c>
      <c r="X95" s="122">
        <v>119.43398429933332</v>
      </c>
      <c r="Y95" s="122">
        <v>44.896400951666671</v>
      </c>
      <c r="Z95" s="122">
        <v>0.6851054740000001</v>
      </c>
      <c r="AA95" s="122">
        <v>0.25606293800000002</v>
      </c>
      <c r="AB95" s="122">
        <v>199.35877853233333</v>
      </c>
      <c r="AC95" s="102">
        <v>336.75291736600002</v>
      </c>
      <c r="AD95" s="102">
        <v>261.47024386900006</v>
      </c>
      <c r="AE95" s="122">
        <v>69.828495658999998</v>
      </c>
      <c r="AF95" s="122">
        <v>22.009050744000003</v>
      </c>
      <c r="AG95" s="122">
        <v>4.8371188883333334</v>
      </c>
      <c r="AH95" s="122">
        <v>0.30872434566666668</v>
      </c>
      <c r="AI95" s="122">
        <v>2.4059256859999998</v>
      </c>
      <c r="AJ95" s="122">
        <v>2.3538480370000001</v>
      </c>
      <c r="AK95" s="122">
        <v>155.91988189333335</v>
      </c>
      <c r="AL95" s="122">
        <v>3.8071986156666671</v>
      </c>
      <c r="AM95" s="122">
        <v>54.620158872666671</v>
      </c>
      <c r="AN95" s="102">
        <v>7775.9751698089985</v>
      </c>
      <c r="AO95" s="102">
        <v>36.206804828999999</v>
      </c>
      <c r="AP95" s="102">
        <v>3448.986848129</v>
      </c>
      <c r="AQ95" s="122">
        <v>1208.2586222489999</v>
      </c>
      <c r="AR95" s="122">
        <v>625.18797731400002</v>
      </c>
      <c r="AS95" s="122">
        <v>2.0511916609999998</v>
      </c>
      <c r="AT95" s="122">
        <v>2.0574672559999998</v>
      </c>
      <c r="AU95" s="122">
        <v>1611.431589649</v>
      </c>
      <c r="AV95" s="102">
        <v>1513.180364133</v>
      </c>
      <c r="AW95" s="102">
        <v>1760.497425586</v>
      </c>
      <c r="AX95" s="122">
        <v>567.21478689499997</v>
      </c>
      <c r="AY95" s="122">
        <v>227.94458260499999</v>
      </c>
      <c r="AZ95" s="122">
        <v>81.209019267999992</v>
      </c>
      <c r="BA95" s="122">
        <v>1.044836501</v>
      </c>
      <c r="BB95" s="122">
        <v>24.346584458000002</v>
      </c>
      <c r="BC95" s="122">
        <v>10.980868291</v>
      </c>
      <c r="BD95" s="122">
        <v>812.06936399999995</v>
      </c>
      <c r="BE95" s="122">
        <v>35.687383568000001</v>
      </c>
      <c r="BF95" s="122">
        <v>1017.103727132</v>
      </c>
    </row>
    <row r="96" spans="1:58" x14ac:dyDescent="0.25">
      <c r="A96" s="37" t="s">
        <v>222</v>
      </c>
      <c r="B96" s="60">
        <v>1159.244025594</v>
      </c>
      <c r="C96" s="76">
        <v>7.7517874339999997</v>
      </c>
      <c r="D96" s="76">
        <v>439.67241099</v>
      </c>
      <c r="E96" s="61">
        <v>133.93727407899999</v>
      </c>
      <c r="F96" s="62">
        <v>69.579031862999997</v>
      </c>
      <c r="G96" s="62">
        <v>0</v>
      </c>
      <c r="H96" s="62">
        <v>0</v>
      </c>
      <c r="I96" s="63">
        <v>236.156105048</v>
      </c>
      <c r="J96" s="76">
        <v>372.489463624</v>
      </c>
      <c r="K96" s="76">
        <v>283.00129621799999</v>
      </c>
      <c r="L96" s="61">
        <v>62.380992290999998</v>
      </c>
      <c r="M96" s="62">
        <v>33.740664076000002</v>
      </c>
      <c r="N96" s="62">
        <v>8.6061323099999996</v>
      </c>
      <c r="O96" s="62">
        <v>0</v>
      </c>
      <c r="P96" s="62">
        <v>5.9644254429999997</v>
      </c>
      <c r="Q96" s="62">
        <v>0.97204263000000002</v>
      </c>
      <c r="R96" s="62">
        <v>170.42265636299999</v>
      </c>
      <c r="S96" s="63">
        <v>0.91438310499999997</v>
      </c>
      <c r="T96" s="64">
        <v>56.329067328000001</v>
      </c>
      <c r="U96" s="53">
        <v>1162.0813845519999</v>
      </c>
      <c r="V96" s="53">
        <v>4.6112920523333329</v>
      </c>
      <c r="W96" s="53">
        <v>439.34748974966669</v>
      </c>
      <c r="X96" s="123">
        <v>123.89330244433334</v>
      </c>
      <c r="Y96" s="123">
        <v>71.576935082666679</v>
      </c>
      <c r="Z96" s="123">
        <v>0</v>
      </c>
      <c r="AA96" s="123">
        <v>0.15683134066666668</v>
      </c>
      <c r="AB96" s="123">
        <v>243.72042088199998</v>
      </c>
      <c r="AC96" s="53">
        <v>399.67855447533333</v>
      </c>
      <c r="AD96" s="53">
        <v>268.77647880999996</v>
      </c>
      <c r="AE96" s="123">
        <v>73.482520036666656</v>
      </c>
      <c r="AF96" s="123">
        <v>28.051230007666664</v>
      </c>
      <c r="AG96" s="123">
        <v>7.2653654263333332</v>
      </c>
      <c r="AH96" s="123">
        <v>0.54309315499999999</v>
      </c>
      <c r="AI96" s="123">
        <v>4.5394679113333334</v>
      </c>
      <c r="AJ96" s="123">
        <v>1.4001083023333332</v>
      </c>
      <c r="AK96" s="123">
        <v>151.71256900666666</v>
      </c>
      <c r="AL96" s="123">
        <v>1.7821249640000001</v>
      </c>
      <c r="AM96" s="123">
        <v>49.667569464666663</v>
      </c>
      <c r="AN96" s="54">
        <v>8274.3169183099999</v>
      </c>
      <c r="AO96" s="54">
        <v>21.898009256999998</v>
      </c>
      <c r="AP96" s="54">
        <v>3887.5514195629999</v>
      </c>
      <c r="AQ96" s="124">
        <v>1203.6251906749999</v>
      </c>
      <c r="AR96" s="124">
        <v>642.53123411800004</v>
      </c>
      <c r="AS96" s="124">
        <v>0</v>
      </c>
      <c r="AT96" s="124">
        <v>1.0770105320000001</v>
      </c>
      <c r="AU96" s="124">
        <v>2040.317984238</v>
      </c>
      <c r="AV96" s="54">
        <v>1804.6211619440001</v>
      </c>
      <c r="AW96" s="54">
        <v>1791.1541971659999</v>
      </c>
      <c r="AX96" s="124">
        <v>650.41139852599997</v>
      </c>
      <c r="AY96" s="124">
        <v>266.66357691999997</v>
      </c>
      <c r="AZ96" s="124">
        <v>67.959869604999994</v>
      </c>
      <c r="BA96" s="124">
        <v>3.0809039970000001</v>
      </c>
      <c r="BB96" s="124">
        <v>34.315113300999997</v>
      </c>
      <c r="BC96" s="124">
        <v>25.460037524000001</v>
      </c>
      <c r="BD96" s="124">
        <v>732.94355488899998</v>
      </c>
      <c r="BE96" s="124">
        <v>10.319742403999999</v>
      </c>
      <c r="BF96" s="124">
        <v>769.09213037999996</v>
      </c>
    </row>
    <row r="97" spans="1:58" x14ac:dyDescent="0.25">
      <c r="A97" s="37" t="s">
        <v>223</v>
      </c>
      <c r="B97" s="60">
        <v>1147.581303271</v>
      </c>
      <c r="C97" s="76">
        <v>5.3171695120000004</v>
      </c>
      <c r="D97" s="76">
        <v>451.63101390399999</v>
      </c>
      <c r="E97" s="61">
        <v>118.835522313</v>
      </c>
      <c r="F97" s="62">
        <v>75.479181597999997</v>
      </c>
      <c r="G97" s="62">
        <v>0</v>
      </c>
      <c r="H97" s="62">
        <v>0</v>
      </c>
      <c r="I97" s="63">
        <v>257.316309993</v>
      </c>
      <c r="J97" s="76">
        <v>323.41185430500002</v>
      </c>
      <c r="K97" s="76">
        <v>323.02337025100002</v>
      </c>
      <c r="L97" s="61">
        <v>75.100441907000004</v>
      </c>
      <c r="M97" s="62">
        <v>45.530965258000002</v>
      </c>
      <c r="N97" s="62">
        <v>13.832348859</v>
      </c>
      <c r="O97" s="62">
        <v>0</v>
      </c>
      <c r="P97" s="62">
        <v>5.1531242959999997</v>
      </c>
      <c r="Q97" s="62">
        <v>0</v>
      </c>
      <c r="R97" s="62">
        <v>177.40224082099999</v>
      </c>
      <c r="S97" s="63">
        <v>6.0042491099999999</v>
      </c>
      <c r="T97" s="64">
        <v>44.197895299000002</v>
      </c>
      <c r="U97" s="53">
        <v>1163.6505905086669</v>
      </c>
      <c r="V97" s="53">
        <v>5.4702770296666676</v>
      </c>
      <c r="W97" s="53">
        <v>444.15568310599997</v>
      </c>
      <c r="X97" s="123">
        <v>117.64080202633333</v>
      </c>
      <c r="Y97" s="123">
        <v>81.383566382333328</v>
      </c>
      <c r="Z97" s="123">
        <v>1.5705566666666667E-2</v>
      </c>
      <c r="AA97" s="123">
        <v>0</v>
      </c>
      <c r="AB97" s="123">
        <v>245.11560913066668</v>
      </c>
      <c r="AC97" s="53">
        <v>335.21160007433332</v>
      </c>
      <c r="AD97" s="53">
        <v>321.50792455699997</v>
      </c>
      <c r="AE97" s="123">
        <v>78.692515785333327</v>
      </c>
      <c r="AF97" s="123">
        <v>36.042732142333335</v>
      </c>
      <c r="AG97" s="123">
        <v>12.154578297</v>
      </c>
      <c r="AH97" s="123">
        <v>0</v>
      </c>
      <c r="AI97" s="123">
        <v>6.6644101926666659</v>
      </c>
      <c r="AJ97" s="123">
        <v>0.63693779766666658</v>
      </c>
      <c r="AK97" s="123">
        <v>184.58976437666669</v>
      </c>
      <c r="AL97" s="123">
        <v>2.7269859653333337</v>
      </c>
      <c r="AM97" s="123">
        <v>57.305105741666672</v>
      </c>
      <c r="AN97" s="54">
        <v>8502.8034869200001</v>
      </c>
      <c r="AO97" s="54">
        <v>17.797106509999999</v>
      </c>
      <c r="AP97" s="54">
        <v>4203.9919398410002</v>
      </c>
      <c r="AQ97" s="124">
        <v>1205.993847771</v>
      </c>
      <c r="AR97" s="124">
        <v>719.61120316000006</v>
      </c>
      <c r="AS97" s="124">
        <v>0.92396219899999998</v>
      </c>
      <c r="AT97" s="124">
        <v>0</v>
      </c>
      <c r="AU97" s="124">
        <v>2277.4629267109999</v>
      </c>
      <c r="AV97" s="54">
        <v>1487.7336898139999</v>
      </c>
      <c r="AW97" s="54">
        <v>1849.2162577839999</v>
      </c>
      <c r="AX97" s="124">
        <v>592.16216658200005</v>
      </c>
      <c r="AY97" s="124">
        <v>321.51047395099999</v>
      </c>
      <c r="AZ97" s="124">
        <v>119.03734028700001</v>
      </c>
      <c r="BA97" s="124">
        <v>0</v>
      </c>
      <c r="BB97" s="124">
        <v>46.293421334999998</v>
      </c>
      <c r="BC97" s="124">
        <v>6.1979152580000001</v>
      </c>
      <c r="BD97" s="124">
        <v>738.11539016799998</v>
      </c>
      <c r="BE97" s="124">
        <v>25.899550202999997</v>
      </c>
      <c r="BF97" s="124">
        <v>944.06449297099994</v>
      </c>
    </row>
    <row r="98" spans="1:58" x14ac:dyDescent="0.25">
      <c r="A98" s="37" t="s">
        <v>224</v>
      </c>
      <c r="B98" s="60">
        <v>1222.799303</v>
      </c>
      <c r="C98" s="76">
        <v>14.296240474999999</v>
      </c>
      <c r="D98" s="76">
        <v>437.68888061600001</v>
      </c>
      <c r="E98" s="61">
        <v>128.46354175900001</v>
      </c>
      <c r="F98" s="62">
        <v>85.927200303999996</v>
      </c>
      <c r="G98" s="62">
        <v>0</v>
      </c>
      <c r="H98" s="62">
        <v>0</v>
      </c>
      <c r="I98" s="63">
        <v>223.298138553</v>
      </c>
      <c r="J98" s="76">
        <v>337.50282831300001</v>
      </c>
      <c r="K98" s="76">
        <v>386.86339673399999</v>
      </c>
      <c r="L98" s="61">
        <v>96.351959722000004</v>
      </c>
      <c r="M98" s="62">
        <v>41.524498555999998</v>
      </c>
      <c r="N98" s="62">
        <v>13.955833467</v>
      </c>
      <c r="O98" s="62">
        <v>0</v>
      </c>
      <c r="P98" s="62">
        <v>2.8180725049999999</v>
      </c>
      <c r="Q98" s="62">
        <v>0</v>
      </c>
      <c r="R98" s="62">
        <v>228.38710703699999</v>
      </c>
      <c r="S98" s="63">
        <v>3.8259254469999999</v>
      </c>
      <c r="T98" s="64">
        <v>46.447956861999998</v>
      </c>
      <c r="U98" s="53">
        <v>1166.5710525076668</v>
      </c>
      <c r="V98" s="53">
        <v>6.4425310340000008</v>
      </c>
      <c r="W98" s="53">
        <v>439.07353450466661</v>
      </c>
      <c r="X98" s="123">
        <v>114.94529425366666</v>
      </c>
      <c r="Y98" s="123">
        <v>96.780502797333327</v>
      </c>
      <c r="Z98" s="123">
        <v>0</v>
      </c>
      <c r="AA98" s="123">
        <v>0</v>
      </c>
      <c r="AB98" s="123">
        <v>227.34773745366667</v>
      </c>
      <c r="AC98" s="53">
        <v>315.03642102166668</v>
      </c>
      <c r="AD98" s="53">
        <v>358.06987235999998</v>
      </c>
      <c r="AE98" s="123">
        <v>89.410602664666669</v>
      </c>
      <c r="AF98" s="123">
        <v>49.946041051999998</v>
      </c>
      <c r="AG98" s="123">
        <v>12.538702791666665</v>
      </c>
      <c r="AH98" s="123">
        <v>0</v>
      </c>
      <c r="AI98" s="123">
        <v>3.4885001879999997</v>
      </c>
      <c r="AJ98" s="123">
        <v>1.17340585</v>
      </c>
      <c r="AK98" s="123">
        <v>198.52701593699999</v>
      </c>
      <c r="AL98" s="123">
        <v>2.985603876666667</v>
      </c>
      <c r="AM98" s="123">
        <v>47.948693587333331</v>
      </c>
      <c r="AN98" s="54">
        <v>8236.7249110240009</v>
      </c>
      <c r="AO98" s="54">
        <v>24.915374110000002</v>
      </c>
      <c r="AP98" s="54">
        <v>3907.1129376180002</v>
      </c>
      <c r="AQ98" s="124">
        <v>1049.2833734840001</v>
      </c>
      <c r="AR98" s="124">
        <v>870.44161844799999</v>
      </c>
      <c r="AS98" s="124">
        <v>0</v>
      </c>
      <c r="AT98" s="124">
        <v>0</v>
      </c>
      <c r="AU98" s="124">
        <v>1987.387945686</v>
      </c>
      <c r="AV98" s="54">
        <v>1410.5308298739999</v>
      </c>
      <c r="AW98" s="54">
        <v>1973.4751322590002</v>
      </c>
      <c r="AX98" s="124">
        <v>748.07813054899998</v>
      </c>
      <c r="AY98" s="124">
        <v>358.62800400000003</v>
      </c>
      <c r="AZ98" s="124">
        <v>163.57023528299999</v>
      </c>
      <c r="BA98" s="124">
        <v>0</v>
      </c>
      <c r="BB98" s="124">
        <v>23.390235105000002</v>
      </c>
      <c r="BC98" s="124">
        <v>36.058944014000005</v>
      </c>
      <c r="BD98" s="124">
        <v>621.07348620300002</v>
      </c>
      <c r="BE98" s="124">
        <v>22.676097104999997</v>
      </c>
      <c r="BF98" s="124">
        <v>920.69063716300002</v>
      </c>
    </row>
    <row r="99" spans="1:58" s="108" customFormat="1" x14ac:dyDescent="0.25">
      <c r="A99" s="100" t="s">
        <v>225</v>
      </c>
      <c r="B99" s="101">
        <v>1273.7373044880001</v>
      </c>
      <c r="C99" s="102">
        <v>7.0690098499999996</v>
      </c>
      <c r="D99" s="102">
        <v>459.24537810599998</v>
      </c>
      <c r="E99" s="103">
        <v>125.57816102699999</v>
      </c>
      <c r="F99" s="104">
        <v>97.721156968000003</v>
      </c>
      <c r="G99" s="104">
        <v>0</v>
      </c>
      <c r="H99" s="104">
        <v>0</v>
      </c>
      <c r="I99" s="105">
        <v>235.94606011100001</v>
      </c>
      <c r="J99" s="102">
        <v>366.98633386400002</v>
      </c>
      <c r="K99" s="102">
        <v>393.25928311300004</v>
      </c>
      <c r="L99" s="103">
        <v>89.231136890000002</v>
      </c>
      <c r="M99" s="104">
        <v>52.635174790999997</v>
      </c>
      <c r="N99" s="104">
        <v>8.3227822099999997</v>
      </c>
      <c r="O99" s="104">
        <v>0</v>
      </c>
      <c r="P99" s="104">
        <v>3.977261167</v>
      </c>
      <c r="Q99" s="104">
        <v>1.6114229419999999</v>
      </c>
      <c r="R99" s="104">
        <v>232.58012797000001</v>
      </c>
      <c r="S99" s="105">
        <v>4.9013771430000004</v>
      </c>
      <c r="T99" s="106">
        <v>47.177299554999998</v>
      </c>
      <c r="U99" s="102">
        <v>1254.3093044726666</v>
      </c>
      <c r="V99" s="102">
        <v>7.0349839500000009</v>
      </c>
      <c r="W99" s="102">
        <v>457.60494578433332</v>
      </c>
      <c r="X99" s="122">
        <v>128.68551870600001</v>
      </c>
      <c r="Y99" s="122">
        <v>100.87478379166667</v>
      </c>
      <c r="Z99" s="122">
        <v>0</v>
      </c>
      <c r="AA99" s="122">
        <v>0</v>
      </c>
      <c r="AB99" s="122">
        <v>228.04464328666668</v>
      </c>
      <c r="AC99" s="102">
        <v>354.45374140233326</v>
      </c>
      <c r="AD99" s="102">
        <v>388.18354976333336</v>
      </c>
      <c r="AE99" s="122">
        <v>100.01436660833333</v>
      </c>
      <c r="AF99" s="122">
        <v>51.58771913733333</v>
      </c>
      <c r="AG99" s="122">
        <v>12.586920689666668</v>
      </c>
      <c r="AH99" s="122">
        <v>0</v>
      </c>
      <c r="AI99" s="122">
        <v>3.8120884350000002</v>
      </c>
      <c r="AJ99" s="122">
        <v>0.37977644966666668</v>
      </c>
      <c r="AK99" s="122">
        <v>215.74327828933335</v>
      </c>
      <c r="AL99" s="122">
        <v>4.0594001539999995</v>
      </c>
      <c r="AM99" s="122">
        <v>47.032083572666664</v>
      </c>
      <c r="AN99" s="102">
        <v>7966.2975508810005</v>
      </c>
      <c r="AO99" s="102">
        <v>22.459761878000002</v>
      </c>
      <c r="AP99" s="102">
        <v>3668.4203658320002</v>
      </c>
      <c r="AQ99" s="122">
        <v>1027.8612021710001</v>
      </c>
      <c r="AR99" s="122">
        <v>741.48466384400001</v>
      </c>
      <c r="AS99" s="122">
        <v>0</v>
      </c>
      <c r="AT99" s="122">
        <v>0</v>
      </c>
      <c r="AU99" s="122">
        <v>1899.0744998169998</v>
      </c>
      <c r="AV99" s="102">
        <v>1563.6414140940001</v>
      </c>
      <c r="AW99" s="102">
        <v>1858.74658615</v>
      </c>
      <c r="AX99" s="122">
        <v>792.0172582350001</v>
      </c>
      <c r="AY99" s="122">
        <v>364.62505387300001</v>
      </c>
      <c r="AZ99" s="122">
        <v>100.977785332</v>
      </c>
      <c r="BA99" s="122">
        <v>0</v>
      </c>
      <c r="BB99" s="122">
        <v>19.165746193</v>
      </c>
      <c r="BC99" s="122">
        <v>13.161515031</v>
      </c>
      <c r="BD99" s="122">
        <v>551.41562182500002</v>
      </c>
      <c r="BE99" s="122">
        <v>17.383605661000001</v>
      </c>
      <c r="BF99" s="122">
        <v>853.02942292700004</v>
      </c>
    </row>
    <row r="100" spans="1:58" x14ac:dyDescent="0.25">
      <c r="A100" s="37" t="s">
        <v>226</v>
      </c>
      <c r="B100" s="60">
        <v>1245.8861691930001</v>
      </c>
      <c r="C100" s="76">
        <v>5.8166575979999999</v>
      </c>
      <c r="D100" s="76">
        <v>480.186881986</v>
      </c>
      <c r="E100" s="61">
        <v>107.83803758400001</v>
      </c>
      <c r="F100" s="62">
        <v>132.938286906</v>
      </c>
      <c r="G100" s="62">
        <v>0</v>
      </c>
      <c r="H100" s="62">
        <v>0</v>
      </c>
      <c r="I100" s="63">
        <v>239.410557496</v>
      </c>
      <c r="J100" s="76">
        <v>352.88316306799999</v>
      </c>
      <c r="K100" s="76">
        <v>351.92117494200005</v>
      </c>
      <c r="L100" s="61">
        <v>94.409659970999996</v>
      </c>
      <c r="M100" s="62">
        <v>53.263385268</v>
      </c>
      <c r="N100" s="62">
        <v>8.3522620659999998</v>
      </c>
      <c r="O100" s="62">
        <v>0</v>
      </c>
      <c r="P100" s="62">
        <v>4.8235142890000002</v>
      </c>
      <c r="Q100" s="62">
        <v>2.9201899830000002</v>
      </c>
      <c r="R100" s="62">
        <v>183.31643366700001</v>
      </c>
      <c r="S100" s="63">
        <v>4.8357296979999997</v>
      </c>
      <c r="T100" s="64">
        <v>55.078291599000003</v>
      </c>
      <c r="U100" s="53">
        <v>1280.382769263</v>
      </c>
      <c r="V100" s="53">
        <v>4.7075218093333335</v>
      </c>
      <c r="W100" s="53">
        <v>474.55929844566663</v>
      </c>
      <c r="X100" s="123">
        <v>106.91788468700001</v>
      </c>
      <c r="Y100" s="123">
        <v>132.69631973</v>
      </c>
      <c r="Z100" s="123">
        <v>0.59289577033333329</v>
      </c>
      <c r="AA100" s="123">
        <v>0</v>
      </c>
      <c r="AB100" s="123">
        <v>234.35219825833335</v>
      </c>
      <c r="AC100" s="53">
        <v>367.64126840299997</v>
      </c>
      <c r="AD100" s="53">
        <v>375.916874549</v>
      </c>
      <c r="AE100" s="123">
        <v>109.96450839199998</v>
      </c>
      <c r="AF100" s="123">
        <v>50.48808561566667</v>
      </c>
      <c r="AG100" s="123">
        <v>14.930954872666666</v>
      </c>
      <c r="AH100" s="123">
        <v>0</v>
      </c>
      <c r="AI100" s="123">
        <v>4.9881937496666664</v>
      </c>
      <c r="AJ100" s="123">
        <v>3.7487448956666669</v>
      </c>
      <c r="AK100" s="123">
        <v>185.97375216333333</v>
      </c>
      <c r="AL100" s="123">
        <v>5.82263486</v>
      </c>
      <c r="AM100" s="123">
        <v>57.557806056000004</v>
      </c>
      <c r="AN100" s="54">
        <v>8261.1711440260005</v>
      </c>
      <c r="AO100" s="54">
        <v>18.195212702999999</v>
      </c>
      <c r="AP100" s="54">
        <v>3457.462952504</v>
      </c>
      <c r="AQ100" s="124">
        <v>970.75227838000001</v>
      </c>
      <c r="AR100" s="124">
        <v>643.82455210099999</v>
      </c>
      <c r="AS100" s="124">
        <v>1.9049620840000001</v>
      </c>
      <c r="AT100" s="124">
        <v>0</v>
      </c>
      <c r="AU100" s="124">
        <v>1840.981159939</v>
      </c>
      <c r="AV100" s="54">
        <v>1454.3952784620001</v>
      </c>
      <c r="AW100" s="54">
        <v>2568.4130988369998</v>
      </c>
      <c r="AX100" s="124">
        <v>817.49427421900009</v>
      </c>
      <c r="AY100" s="124">
        <v>381.126947653</v>
      </c>
      <c r="AZ100" s="124">
        <v>509.20841122300004</v>
      </c>
      <c r="BA100" s="124">
        <v>0</v>
      </c>
      <c r="BB100" s="124">
        <v>25.706682929999999</v>
      </c>
      <c r="BC100" s="124">
        <v>86.996984795999992</v>
      </c>
      <c r="BD100" s="124">
        <v>728.13364878000004</v>
      </c>
      <c r="BE100" s="124">
        <v>19.746149236000001</v>
      </c>
      <c r="BF100" s="124">
        <v>762.7046015200001</v>
      </c>
    </row>
    <row r="101" spans="1:58" x14ac:dyDescent="0.25">
      <c r="A101" s="37" t="s">
        <v>227</v>
      </c>
      <c r="B101" s="60">
        <v>1233.9151145999999</v>
      </c>
      <c r="C101" s="76">
        <v>14.439461495</v>
      </c>
      <c r="D101" s="76">
        <v>467.25367324000001</v>
      </c>
      <c r="E101" s="61">
        <v>109.341747927</v>
      </c>
      <c r="F101" s="62">
        <v>130.22990949499999</v>
      </c>
      <c r="G101" s="62">
        <v>0.95152002000000002</v>
      </c>
      <c r="H101" s="62">
        <v>0</v>
      </c>
      <c r="I101" s="63">
        <v>226.73049579799999</v>
      </c>
      <c r="J101" s="76">
        <v>355.952204268</v>
      </c>
      <c r="K101" s="76">
        <v>352.68058220300003</v>
      </c>
      <c r="L101" s="61">
        <v>102.06164407599999</v>
      </c>
      <c r="M101" s="62">
        <v>51.095800990000001</v>
      </c>
      <c r="N101" s="62">
        <v>9.1566986309999994</v>
      </c>
      <c r="O101" s="62">
        <v>0</v>
      </c>
      <c r="P101" s="62">
        <v>2.8686266479999998</v>
      </c>
      <c r="Q101" s="62">
        <v>1.9026618360000001</v>
      </c>
      <c r="R101" s="62">
        <v>183.71737152</v>
      </c>
      <c r="S101" s="63">
        <v>1.877778502</v>
      </c>
      <c r="T101" s="64">
        <v>43.589193393999999</v>
      </c>
      <c r="U101" s="53">
        <v>1265.4731461813333</v>
      </c>
      <c r="V101" s="53">
        <v>10.221471960333334</v>
      </c>
      <c r="W101" s="53">
        <v>485.46391043233342</v>
      </c>
      <c r="X101" s="123">
        <v>110.03266927366667</v>
      </c>
      <c r="Y101" s="123">
        <v>147.43788109766669</v>
      </c>
      <c r="Z101" s="123">
        <v>0.14944457433333333</v>
      </c>
      <c r="AA101" s="123">
        <v>0</v>
      </c>
      <c r="AB101" s="123">
        <v>227.84391548666667</v>
      </c>
      <c r="AC101" s="53">
        <v>349.30287016400001</v>
      </c>
      <c r="AD101" s="53">
        <v>372.97563014166673</v>
      </c>
      <c r="AE101" s="123">
        <v>103.050966876</v>
      </c>
      <c r="AF101" s="123">
        <v>56.079505810000001</v>
      </c>
      <c r="AG101" s="123">
        <v>9.1666016023333352</v>
      </c>
      <c r="AH101" s="123">
        <v>0.12020431133333333</v>
      </c>
      <c r="AI101" s="123">
        <v>3.8239830483333335</v>
      </c>
      <c r="AJ101" s="123">
        <v>2.1413066246666665</v>
      </c>
      <c r="AK101" s="123">
        <v>195.46295181666665</v>
      </c>
      <c r="AL101" s="123">
        <v>3.1301100523333329</v>
      </c>
      <c r="AM101" s="123">
        <v>47.509263483000005</v>
      </c>
      <c r="AN101" s="54">
        <v>7643.5129170590008</v>
      </c>
      <c r="AO101" s="54">
        <v>78.860431290999998</v>
      </c>
      <c r="AP101" s="54">
        <v>3363.2755616680001</v>
      </c>
      <c r="AQ101" s="124">
        <v>1008.2582394790001</v>
      </c>
      <c r="AR101" s="124">
        <v>637.30144642400001</v>
      </c>
      <c r="AS101" s="124">
        <v>0.96475580400000005</v>
      </c>
      <c r="AT101" s="124">
        <v>0</v>
      </c>
      <c r="AU101" s="124">
        <v>1716.7511199610001</v>
      </c>
      <c r="AV101" s="54">
        <v>1420.5018112809998</v>
      </c>
      <c r="AW101" s="54">
        <v>1971.743789823</v>
      </c>
      <c r="AX101" s="124">
        <v>767.505702423</v>
      </c>
      <c r="AY101" s="124">
        <v>341.667389614</v>
      </c>
      <c r="AZ101" s="124">
        <v>118.478626646</v>
      </c>
      <c r="BA101" s="124">
        <v>1.930187723</v>
      </c>
      <c r="BB101" s="124">
        <v>32.723308807000002</v>
      </c>
      <c r="BC101" s="124">
        <v>0</v>
      </c>
      <c r="BD101" s="124">
        <v>695.78417521300003</v>
      </c>
      <c r="BE101" s="124">
        <v>13.654399396999999</v>
      </c>
      <c r="BF101" s="124">
        <v>809.13132299600011</v>
      </c>
    </row>
    <row r="102" spans="1:58" x14ac:dyDescent="0.25">
      <c r="A102" s="37" t="s">
        <v>228</v>
      </c>
      <c r="B102" s="60">
        <v>1292.3860807179999</v>
      </c>
      <c r="C102" s="76">
        <v>21.186525286999998</v>
      </c>
      <c r="D102" s="76">
        <v>484.70462087699997</v>
      </c>
      <c r="E102" s="61">
        <v>116.91990454800001</v>
      </c>
      <c r="F102" s="62">
        <v>148.69692124599999</v>
      </c>
      <c r="G102" s="62">
        <v>0</v>
      </c>
      <c r="H102" s="62">
        <v>0</v>
      </c>
      <c r="I102" s="63">
        <v>219.087795083</v>
      </c>
      <c r="J102" s="76">
        <v>368.45093404400001</v>
      </c>
      <c r="K102" s="76">
        <v>381.29320318900005</v>
      </c>
      <c r="L102" s="61">
        <v>85.766195174999993</v>
      </c>
      <c r="M102" s="62">
        <v>53.891965783000003</v>
      </c>
      <c r="N102" s="62">
        <v>14.348282288</v>
      </c>
      <c r="O102" s="62">
        <v>1.922680296</v>
      </c>
      <c r="P102" s="62">
        <v>3.9359750849999999</v>
      </c>
      <c r="Q102" s="62">
        <v>2.6706921690000001</v>
      </c>
      <c r="R102" s="62">
        <v>217.11527498500001</v>
      </c>
      <c r="S102" s="63">
        <v>1.642137408</v>
      </c>
      <c r="T102" s="64">
        <v>36.750797321</v>
      </c>
      <c r="U102" s="53">
        <v>1250.969581115</v>
      </c>
      <c r="V102" s="53">
        <v>17.877382814666667</v>
      </c>
      <c r="W102" s="53">
        <v>464.070863363</v>
      </c>
      <c r="X102" s="123">
        <v>103.60429280800001</v>
      </c>
      <c r="Y102" s="123">
        <v>153.65531083433333</v>
      </c>
      <c r="Z102" s="123">
        <v>0.34560961133333334</v>
      </c>
      <c r="AA102" s="123">
        <v>0</v>
      </c>
      <c r="AB102" s="123">
        <v>206.46565010933332</v>
      </c>
      <c r="AC102" s="53">
        <v>331.04815593133338</v>
      </c>
      <c r="AD102" s="53">
        <v>386.8776655536667</v>
      </c>
      <c r="AE102" s="123">
        <v>92.692415833666658</v>
      </c>
      <c r="AF102" s="123">
        <v>53.541857219000001</v>
      </c>
      <c r="AG102" s="123">
        <v>11.951270786999999</v>
      </c>
      <c r="AH102" s="123">
        <v>3.2194855113333332</v>
      </c>
      <c r="AI102" s="123">
        <v>3.9248105409999994</v>
      </c>
      <c r="AJ102" s="123">
        <v>3.7812985263333325</v>
      </c>
      <c r="AK102" s="123">
        <v>215.56609058900003</v>
      </c>
      <c r="AL102" s="123">
        <v>2.2004365463333335</v>
      </c>
      <c r="AM102" s="123">
        <v>51.095513452333329</v>
      </c>
      <c r="AN102" s="54">
        <v>7590.2628497289988</v>
      </c>
      <c r="AO102" s="54">
        <v>78.022897280999999</v>
      </c>
      <c r="AP102" s="54">
        <v>3243.4627152899998</v>
      </c>
      <c r="AQ102" s="124">
        <v>978.94836009899996</v>
      </c>
      <c r="AR102" s="124">
        <v>609.48881170599998</v>
      </c>
      <c r="AS102" s="124">
        <v>3.9731400859999999</v>
      </c>
      <c r="AT102" s="124">
        <v>0</v>
      </c>
      <c r="AU102" s="124">
        <v>1651.052403399</v>
      </c>
      <c r="AV102" s="54">
        <v>1381.157164381</v>
      </c>
      <c r="AW102" s="54">
        <v>2150.0814438960001</v>
      </c>
      <c r="AX102" s="124">
        <v>661.72884308999994</v>
      </c>
      <c r="AY102" s="124">
        <v>366.558385407</v>
      </c>
      <c r="AZ102" s="124">
        <v>156.11371957</v>
      </c>
      <c r="BA102" s="124">
        <v>2.8868034520000001</v>
      </c>
      <c r="BB102" s="124">
        <v>35.445704704000001</v>
      </c>
      <c r="BC102" s="124">
        <v>63.924166266</v>
      </c>
      <c r="BD102" s="124">
        <v>840.69115511300004</v>
      </c>
      <c r="BE102" s="124">
        <v>22.732666294000001</v>
      </c>
      <c r="BF102" s="124">
        <v>737.53862888100002</v>
      </c>
    </row>
    <row r="103" spans="1:58" s="108" customFormat="1" x14ac:dyDescent="0.25">
      <c r="A103" s="100" t="s">
        <v>229</v>
      </c>
      <c r="B103" s="101">
        <v>1328.463731219</v>
      </c>
      <c r="C103" s="102">
        <v>5.9722267840000001</v>
      </c>
      <c r="D103" s="102">
        <v>479.72665853799992</v>
      </c>
      <c r="E103" s="103">
        <v>125.01932087</v>
      </c>
      <c r="F103" s="104">
        <v>137.31826923899999</v>
      </c>
      <c r="G103" s="104">
        <v>0</v>
      </c>
      <c r="H103" s="104">
        <v>0</v>
      </c>
      <c r="I103" s="105">
        <v>217.38906842899999</v>
      </c>
      <c r="J103" s="102">
        <v>404.23916871500001</v>
      </c>
      <c r="K103" s="102">
        <v>385.13737397900007</v>
      </c>
      <c r="L103" s="103">
        <v>90.478891411000006</v>
      </c>
      <c r="M103" s="104">
        <v>58.548259477999999</v>
      </c>
      <c r="N103" s="104">
        <v>8.4061006270000007</v>
      </c>
      <c r="O103" s="104">
        <v>4.9554694799999996</v>
      </c>
      <c r="P103" s="104">
        <v>9.0141235609999999</v>
      </c>
      <c r="Q103" s="104">
        <v>3.0310724179999999</v>
      </c>
      <c r="R103" s="104">
        <v>208.05054588100001</v>
      </c>
      <c r="S103" s="105">
        <v>2.652911123</v>
      </c>
      <c r="T103" s="106">
        <v>53.388303203</v>
      </c>
      <c r="U103" s="102">
        <v>1294.8141495133334</v>
      </c>
      <c r="V103" s="102">
        <v>10.741565429666666</v>
      </c>
      <c r="W103" s="102">
        <v>462.53312585433332</v>
      </c>
      <c r="X103" s="122">
        <v>115.15591118466666</v>
      </c>
      <c r="Y103" s="122">
        <v>147.72931409466665</v>
      </c>
      <c r="Z103" s="122">
        <v>0.29941975833333334</v>
      </c>
      <c r="AA103" s="122">
        <v>0</v>
      </c>
      <c r="AB103" s="122">
        <v>199.34848081666667</v>
      </c>
      <c r="AC103" s="102">
        <v>374.55133506766668</v>
      </c>
      <c r="AD103" s="102">
        <v>392.20604671666666</v>
      </c>
      <c r="AE103" s="122">
        <v>95.358293510999999</v>
      </c>
      <c r="AF103" s="122">
        <v>58.141873825999994</v>
      </c>
      <c r="AG103" s="122">
        <v>19.436685088000001</v>
      </c>
      <c r="AH103" s="122">
        <v>4.3167039120000004</v>
      </c>
      <c r="AI103" s="122">
        <v>9.2733865353333336</v>
      </c>
      <c r="AJ103" s="122">
        <v>2.7879726559999995</v>
      </c>
      <c r="AK103" s="122">
        <v>200.71186147433335</v>
      </c>
      <c r="AL103" s="122">
        <v>2.1792697139999997</v>
      </c>
      <c r="AM103" s="122">
        <v>54.782076445000001</v>
      </c>
      <c r="AN103" s="102">
        <v>8216.2981508919984</v>
      </c>
      <c r="AO103" s="102">
        <v>40.821625079</v>
      </c>
      <c r="AP103" s="102">
        <v>3182.2893095190002</v>
      </c>
      <c r="AQ103" s="122">
        <v>951.07083779599998</v>
      </c>
      <c r="AR103" s="122">
        <v>484.104113848</v>
      </c>
      <c r="AS103" s="122">
        <v>3.9439283380000001</v>
      </c>
      <c r="AT103" s="122">
        <v>0</v>
      </c>
      <c r="AU103" s="122">
        <v>1743.170429537</v>
      </c>
      <c r="AV103" s="102">
        <v>1512.8008950369999</v>
      </c>
      <c r="AW103" s="102">
        <v>2489.5861830000003</v>
      </c>
      <c r="AX103" s="122">
        <v>768.23319577200004</v>
      </c>
      <c r="AY103" s="122">
        <v>370.84356779500001</v>
      </c>
      <c r="AZ103" s="122">
        <v>264.26905938599998</v>
      </c>
      <c r="BA103" s="122">
        <v>6.6336374029999998</v>
      </c>
      <c r="BB103" s="122">
        <v>26.183468671</v>
      </c>
      <c r="BC103" s="122">
        <v>25.251038498999996</v>
      </c>
      <c r="BD103" s="122">
        <v>1021.076579924</v>
      </c>
      <c r="BE103" s="122">
        <v>7.0956355499999999</v>
      </c>
      <c r="BF103" s="122">
        <v>990.80013825699996</v>
      </c>
    </row>
    <row r="104" spans="1:58" x14ac:dyDescent="0.25">
      <c r="A104" s="37" t="s">
        <v>230</v>
      </c>
      <c r="B104" s="60">
        <v>1362.6601456989999</v>
      </c>
      <c r="C104" s="76">
        <v>8.0284893480000008</v>
      </c>
      <c r="D104" s="76">
        <v>471.54940799899998</v>
      </c>
      <c r="E104" s="61">
        <v>102.92200310299999</v>
      </c>
      <c r="F104" s="62">
        <v>151.07698567099999</v>
      </c>
      <c r="G104" s="62">
        <v>0</v>
      </c>
      <c r="H104" s="62">
        <v>0</v>
      </c>
      <c r="I104" s="63">
        <v>217.55041922500001</v>
      </c>
      <c r="J104" s="76">
        <v>392.966496194</v>
      </c>
      <c r="K104" s="76">
        <v>450.50930439000001</v>
      </c>
      <c r="L104" s="61">
        <v>86.264205313000005</v>
      </c>
      <c r="M104" s="62">
        <v>58.537675790999998</v>
      </c>
      <c r="N104" s="62">
        <v>14.860307049999999</v>
      </c>
      <c r="O104" s="62">
        <v>1.966648986</v>
      </c>
      <c r="P104" s="62">
        <v>7.8869817869999999</v>
      </c>
      <c r="Q104" s="62">
        <v>4.6405525069999998</v>
      </c>
      <c r="R104" s="62">
        <v>274.53784273000002</v>
      </c>
      <c r="S104" s="63">
        <v>1.8150902259999999</v>
      </c>
      <c r="T104" s="64">
        <v>39.606447768000002</v>
      </c>
      <c r="U104" s="53">
        <v>1319.5730824393333</v>
      </c>
      <c r="V104" s="53">
        <v>6.5446186530000006</v>
      </c>
      <c r="W104" s="53">
        <v>460.33059449033334</v>
      </c>
      <c r="X104" s="123">
        <v>112.94434289166668</v>
      </c>
      <c r="Y104" s="123">
        <v>153.26027913033332</v>
      </c>
      <c r="Z104" s="123">
        <v>1.6929699999999999E-2</v>
      </c>
      <c r="AA104" s="123">
        <v>0</v>
      </c>
      <c r="AB104" s="123">
        <v>194.10904276833335</v>
      </c>
      <c r="AC104" s="53">
        <v>371.35482601500001</v>
      </c>
      <c r="AD104" s="53">
        <v>429.46628499133323</v>
      </c>
      <c r="AE104" s="123">
        <v>94.676104798999987</v>
      </c>
      <c r="AF104" s="123">
        <v>55.896679961666671</v>
      </c>
      <c r="AG104" s="123">
        <v>19.289417004333334</v>
      </c>
      <c r="AH104" s="123">
        <v>3.988606818333333</v>
      </c>
      <c r="AI104" s="123">
        <v>8.1404023656666666</v>
      </c>
      <c r="AJ104" s="123">
        <v>4.8958903183333327</v>
      </c>
      <c r="AK104" s="123">
        <v>238.17178526066664</v>
      </c>
      <c r="AL104" s="123">
        <v>4.4073984633333332</v>
      </c>
      <c r="AM104" s="123">
        <v>51.876758289666668</v>
      </c>
      <c r="AN104" s="54">
        <v>7728.4324542280001</v>
      </c>
      <c r="AO104" s="54">
        <v>23.298812775999998</v>
      </c>
      <c r="AP104" s="54">
        <v>2845.6415045809999</v>
      </c>
      <c r="AQ104" s="124">
        <v>848.23940367600005</v>
      </c>
      <c r="AR104" s="124">
        <v>508.98691348199998</v>
      </c>
      <c r="AS104" s="124">
        <v>1.010937065</v>
      </c>
      <c r="AT104" s="124">
        <v>0</v>
      </c>
      <c r="AU104" s="124">
        <v>1487.4042503579999</v>
      </c>
      <c r="AV104" s="54">
        <v>1379.0999947619998</v>
      </c>
      <c r="AW104" s="54">
        <v>2341.948265131</v>
      </c>
      <c r="AX104" s="124">
        <v>779.53604419600003</v>
      </c>
      <c r="AY104" s="124">
        <v>335.48390887400001</v>
      </c>
      <c r="AZ104" s="124">
        <v>203.57931522199999</v>
      </c>
      <c r="BA104" s="124">
        <v>4.9549836470000006</v>
      </c>
      <c r="BB104" s="124">
        <v>24.376485459000001</v>
      </c>
      <c r="BC104" s="124">
        <v>134.11194484699999</v>
      </c>
      <c r="BD104" s="124">
        <v>848.89800678999995</v>
      </c>
      <c r="BE104" s="124">
        <v>11.007576095999999</v>
      </c>
      <c r="BF104" s="124">
        <v>1138.4438769779999</v>
      </c>
    </row>
    <row r="105" spans="1:58" x14ac:dyDescent="0.25">
      <c r="A105" s="37" t="s">
        <v>137</v>
      </c>
      <c r="B105" s="60">
        <v>1520.2829359939999</v>
      </c>
      <c r="C105" s="76">
        <v>11.267651252</v>
      </c>
      <c r="D105" s="76">
        <v>506.90866623299996</v>
      </c>
      <c r="E105" s="61">
        <v>106.612634834</v>
      </c>
      <c r="F105" s="62">
        <v>164.97243576899999</v>
      </c>
      <c r="G105" s="62">
        <v>0</v>
      </c>
      <c r="H105" s="62">
        <v>0</v>
      </c>
      <c r="I105" s="63">
        <v>235.32359563</v>
      </c>
      <c r="J105" s="76">
        <v>392.440494667</v>
      </c>
      <c r="K105" s="76">
        <v>566.12950946499996</v>
      </c>
      <c r="L105" s="61">
        <v>92.645272276</v>
      </c>
      <c r="M105" s="62">
        <v>58.798875408999997</v>
      </c>
      <c r="N105" s="62">
        <v>11.510551537</v>
      </c>
      <c r="O105" s="62">
        <v>0</v>
      </c>
      <c r="P105" s="62">
        <v>6.95724111</v>
      </c>
      <c r="Q105" s="62">
        <v>0.76637904999999995</v>
      </c>
      <c r="R105" s="62">
        <v>391.59501575899998</v>
      </c>
      <c r="S105" s="63">
        <v>3.8561743239999999</v>
      </c>
      <c r="T105" s="64">
        <v>43.536614376999999</v>
      </c>
      <c r="U105" s="53">
        <v>1451.2729268029998</v>
      </c>
      <c r="V105" s="53">
        <v>9.0505611699999999</v>
      </c>
      <c r="W105" s="53">
        <v>498.29734045400005</v>
      </c>
      <c r="X105" s="123">
        <v>106.148691497</v>
      </c>
      <c r="Y105" s="123">
        <v>155.20011598733333</v>
      </c>
      <c r="Z105" s="123">
        <v>1.4589066666666666E-2</v>
      </c>
      <c r="AA105" s="123">
        <v>0</v>
      </c>
      <c r="AB105" s="123">
        <v>236.933943903</v>
      </c>
      <c r="AC105" s="53">
        <v>378.74858422200003</v>
      </c>
      <c r="AD105" s="53">
        <v>508.54203395899992</v>
      </c>
      <c r="AE105" s="123">
        <v>91.963447257666658</v>
      </c>
      <c r="AF105" s="123">
        <v>60.799832705666667</v>
      </c>
      <c r="AG105" s="123">
        <v>12.904502223</v>
      </c>
      <c r="AH105" s="123">
        <v>0.55159573700000009</v>
      </c>
      <c r="AI105" s="123">
        <v>7.1715505940000002</v>
      </c>
      <c r="AJ105" s="123">
        <v>1.7295155593333336</v>
      </c>
      <c r="AK105" s="123">
        <v>329.05134041733328</v>
      </c>
      <c r="AL105" s="123">
        <v>4.3702494649999997</v>
      </c>
      <c r="AM105" s="123">
        <v>56.634406997999996</v>
      </c>
      <c r="AN105" s="54">
        <v>8744.8454381990014</v>
      </c>
      <c r="AO105" s="54">
        <v>24.245759651999997</v>
      </c>
      <c r="AP105" s="54">
        <v>3238.628560869</v>
      </c>
      <c r="AQ105" s="124">
        <v>746.54838980700004</v>
      </c>
      <c r="AR105" s="124">
        <v>549.40997203200004</v>
      </c>
      <c r="AS105" s="124">
        <v>0.97119049199999996</v>
      </c>
      <c r="AT105" s="124">
        <v>0</v>
      </c>
      <c r="AU105" s="124">
        <v>1941.699008538</v>
      </c>
      <c r="AV105" s="54">
        <v>1508.693752998</v>
      </c>
      <c r="AW105" s="54">
        <v>2578.9797006219997</v>
      </c>
      <c r="AX105" s="124">
        <v>820.16076059600005</v>
      </c>
      <c r="AY105" s="124">
        <v>356.57594361299999</v>
      </c>
      <c r="AZ105" s="124">
        <v>227.87478688200002</v>
      </c>
      <c r="BA105" s="124">
        <v>1.10815961</v>
      </c>
      <c r="BB105" s="124">
        <v>14.259813530000002</v>
      </c>
      <c r="BC105" s="124">
        <v>26.932787048000002</v>
      </c>
      <c r="BD105" s="124">
        <v>1118.215147438</v>
      </c>
      <c r="BE105" s="124">
        <v>13.852301905000001</v>
      </c>
      <c r="BF105" s="124">
        <v>1394.297664058</v>
      </c>
    </row>
    <row r="106" spans="1:58" x14ac:dyDescent="0.25">
      <c r="A106" s="37" t="s">
        <v>231</v>
      </c>
      <c r="B106" s="60">
        <v>1613.389634568</v>
      </c>
      <c r="C106" s="76">
        <v>9.1997506659999999</v>
      </c>
      <c r="D106" s="76">
        <v>514.88203718099999</v>
      </c>
      <c r="E106" s="61">
        <v>88.857346980000003</v>
      </c>
      <c r="F106" s="62">
        <v>191.78407040499999</v>
      </c>
      <c r="G106" s="62">
        <v>0.57191508700000004</v>
      </c>
      <c r="H106" s="62">
        <v>0</v>
      </c>
      <c r="I106" s="63">
        <v>233.668704709</v>
      </c>
      <c r="J106" s="76">
        <v>396.67372102399997</v>
      </c>
      <c r="K106" s="76">
        <v>641.8105048189999</v>
      </c>
      <c r="L106" s="61">
        <v>82.344748304000007</v>
      </c>
      <c r="M106" s="62">
        <v>65.331008323000006</v>
      </c>
      <c r="N106" s="62">
        <v>8.1647911830000002</v>
      </c>
      <c r="O106" s="62">
        <v>0</v>
      </c>
      <c r="P106" s="62">
        <v>3.8819764179999998</v>
      </c>
      <c r="Q106" s="62">
        <v>0</v>
      </c>
      <c r="R106" s="62">
        <v>479.874682995</v>
      </c>
      <c r="S106" s="63">
        <v>2.2132975959999999</v>
      </c>
      <c r="T106" s="64">
        <v>50.823620878</v>
      </c>
      <c r="U106" s="53">
        <v>1606.7277941933335</v>
      </c>
      <c r="V106" s="53">
        <v>8.781402803333334</v>
      </c>
      <c r="W106" s="53">
        <v>527.3407913056667</v>
      </c>
      <c r="X106" s="123">
        <v>100.42829004633332</v>
      </c>
      <c r="Y106" s="123">
        <v>193.65938464999999</v>
      </c>
      <c r="Z106" s="123">
        <v>1.8870485026666668</v>
      </c>
      <c r="AA106" s="123">
        <v>0</v>
      </c>
      <c r="AB106" s="123">
        <v>231.36606810666669</v>
      </c>
      <c r="AC106" s="53">
        <v>386.65591808633332</v>
      </c>
      <c r="AD106" s="53">
        <v>626.41513638866661</v>
      </c>
      <c r="AE106" s="123">
        <v>85.403926522666666</v>
      </c>
      <c r="AF106" s="123">
        <v>64.686672631666667</v>
      </c>
      <c r="AG106" s="123">
        <v>10.836740571333332</v>
      </c>
      <c r="AH106" s="123">
        <v>0</v>
      </c>
      <c r="AI106" s="123">
        <v>5.8868800736666671</v>
      </c>
      <c r="AJ106" s="123">
        <v>1.5231669183333334</v>
      </c>
      <c r="AK106" s="123">
        <v>454.10525725966664</v>
      </c>
      <c r="AL106" s="123">
        <v>3.9724924113333331</v>
      </c>
      <c r="AM106" s="123">
        <v>57.534545609333328</v>
      </c>
      <c r="AN106" s="54">
        <v>8910.4765154430006</v>
      </c>
      <c r="AO106" s="54">
        <v>27.313457172999996</v>
      </c>
      <c r="AP106" s="54">
        <v>3466.2413676220003</v>
      </c>
      <c r="AQ106" s="124">
        <v>756.86727980199998</v>
      </c>
      <c r="AR106" s="124">
        <v>700.83853436200002</v>
      </c>
      <c r="AS106" s="124">
        <v>5.7067712959999994</v>
      </c>
      <c r="AT106" s="124">
        <v>0</v>
      </c>
      <c r="AU106" s="124">
        <v>2002.8287821620002</v>
      </c>
      <c r="AV106" s="54">
        <v>1482.8081337449999</v>
      </c>
      <c r="AW106" s="54">
        <v>2792.8545772140001</v>
      </c>
      <c r="AX106" s="124">
        <v>721.64074632300003</v>
      </c>
      <c r="AY106" s="124">
        <v>334.46767039399998</v>
      </c>
      <c r="AZ106" s="124">
        <v>204.76846321800002</v>
      </c>
      <c r="BA106" s="124">
        <v>0</v>
      </c>
      <c r="BB106" s="124">
        <v>5.7357758400000005</v>
      </c>
      <c r="BC106" s="124">
        <v>59.713975574999999</v>
      </c>
      <c r="BD106" s="124">
        <v>1451.9668437160001</v>
      </c>
      <c r="BE106" s="124">
        <v>14.561102148</v>
      </c>
      <c r="BF106" s="124">
        <v>1141.2589796890002</v>
      </c>
    </row>
    <row r="107" spans="1:58" s="108" customFormat="1" x14ac:dyDescent="0.25">
      <c r="A107" s="100" t="s">
        <v>232</v>
      </c>
      <c r="B107" s="101">
        <v>1805.345143539</v>
      </c>
      <c r="C107" s="102">
        <v>4.5907708700000001</v>
      </c>
      <c r="D107" s="102">
        <v>486.70933804099991</v>
      </c>
      <c r="E107" s="103">
        <v>94.695688559999994</v>
      </c>
      <c r="F107" s="104">
        <v>174.97503926499999</v>
      </c>
      <c r="G107" s="104">
        <v>0.98602340399999999</v>
      </c>
      <c r="H107" s="104">
        <v>0</v>
      </c>
      <c r="I107" s="105">
        <v>216.05258681199999</v>
      </c>
      <c r="J107" s="102">
        <v>419.80504143600001</v>
      </c>
      <c r="K107" s="102">
        <v>831.927830857</v>
      </c>
      <c r="L107" s="103">
        <v>87.217365752999996</v>
      </c>
      <c r="M107" s="104">
        <v>73.236954071</v>
      </c>
      <c r="N107" s="104">
        <v>5.7950900240000003</v>
      </c>
      <c r="O107" s="104">
        <v>0</v>
      </c>
      <c r="P107" s="104">
        <v>3.0685345900000001</v>
      </c>
      <c r="Q107" s="104">
        <v>2.6122440999999998</v>
      </c>
      <c r="R107" s="104">
        <v>656.39025792999996</v>
      </c>
      <c r="S107" s="105">
        <v>3.6073843889999999</v>
      </c>
      <c r="T107" s="106">
        <v>62.312162334999996</v>
      </c>
      <c r="U107" s="102">
        <v>1773.2455323040001</v>
      </c>
      <c r="V107" s="102">
        <v>7.0556205920000004</v>
      </c>
      <c r="W107" s="102">
        <v>504.25741428600003</v>
      </c>
      <c r="X107" s="122">
        <v>88.007030669333332</v>
      </c>
      <c r="Y107" s="122">
        <v>192.3609721506667</v>
      </c>
      <c r="Z107" s="122">
        <v>0.7164226686666666</v>
      </c>
      <c r="AA107" s="122">
        <v>0</v>
      </c>
      <c r="AB107" s="122">
        <v>223.17298879733335</v>
      </c>
      <c r="AC107" s="102">
        <v>397.58338481033337</v>
      </c>
      <c r="AD107" s="102">
        <v>795.43341534333331</v>
      </c>
      <c r="AE107" s="122">
        <v>86.954024395666679</v>
      </c>
      <c r="AF107" s="122">
        <v>74.852630863333331</v>
      </c>
      <c r="AG107" s="122">
        <v>8.3486917106666674</v>
      </c>
      <c r="AH107" s="122">
        <v>0</v>
      </c>
      <c r="AI107" s="122">
        <v>3.9236007673333333</v>
      </c>
      <c r="AJ107" s="122">
        <v>1.4990630379999998</v>
      </c>
      <c r="AK107" s="122">
        <v>616.34496997966664</v>
      </c>
      <c r="AL107" s="122">
        <v>3.510434588666667</v>
      </c>
      <c r="AM107" s="122">
        <v>68.915697272333333</v>
      </c>
      <c r="AN107" s="102">
        <v>9165.5435331099998</v>
      </c>
      <c r="AO107" s="102">
        <v>28.410982050000005</v>
      </c>
      <c r="AP107" s="102">
        <v>2897.4975871669999</v>
      </c>
      <c r="AQ107" s="122">
        <v>646.39783664100003</v>
      </c>
      <c r="AR107" s="122">
        <v>541.17924475699999</v>
      </c>
      <c r="AS107" s="122">
        <v>2.0432192439999999</v>
      </c>
      <c r="AT107" s="122">
        <v>0</v>
      </c>
      <c r="AU107" s="122">
        <v>1707.8772865249998</v>
      </c>
      <c r="AV107" s="102">
        <v>1536.9305988579999</v>
      </c>
      <c r="AW107" s="102">
        <v>3104.9244939010005</v>
      </c>
      <c r="AX107" s="122">
        <v>865.95414884499996</v>
      </c>
      <c r="AY107" s="122">
        <v>406.78008379900001</v>
      </c>
      <c r="AZ107" s="122">
        <v>140.16262096700001</v>
      </c>
      <c r="BA107" s="122">
        <v>0</v>
      </c>
      <c r="BB107" s="122">
        <v>29.549953376999998</v>
      </c>
      <c r="BC107" s="122">
        <v>24.069946666</v>
      </c>
      <c r="BD107" s="122">
        <v>1625.1897735480002</v>
      </c>
      <c r="BE107" s="122">
        <v>13.217966699</v>
      </c>
      <c r="BF107" s="122">
        <v>1597.7798711340001</v>
      </c>
    </row>
    <row r="108" spans="1:58" x14ac:dyDescent="0.25">
      <c r="A108" s="37" t="s">
        <v>136</v>
      </c>
      <c r="B108" s="60">
        <v>1971.8189104249998</v>
      </c>
      <c r="C108" s="76">
        <v>2.9407623639999998</v>
      </c>
      <c r="D108" s="76">
        <v>550.53791836999994</v>
      </c>
      <c r="E108" s="61">
        <v>110.568652027</v>
      </c>
      <c r="F108" s="62">
        <v>179.35870197599999</v>
      </c>
      <c r="G108" s="62">
        <v>1.95326296</v>
      </c>
      <c r="H108" s="62">
        <v>0</v>
      </c>
      <c r="I108" s="63">
        <v>258.65730140699998</v>
      </c>
      <c r="J108" s="76">
        <v>437.73770044399998</v>
      </c>
      <c r="K108" s="76">
        <v>923.59980620499994</v>
      </c>
      <c r="L108" s="61">
        <v>108.514835385</v>
      </c>
      <c r="M108" s="62">
        <v>81.629254359000001</v>
      </c>
      <c r="N108" s="62">
        <v>8.4634878760000003</v>
      </c>
      <c r="O108" s="62">
        <v>0</v>
      </c>
      <c r="P108" s="62">
        <v>2.3929078289999999</v>
      </c>
      <c r="Q108" s="62">
        <v>0</v>
      </c>
      <c r="R108" s="62">
        <v>718.108225361</v>
      </c>
      <c r="S108" s="63">
        <v>4.4910953950000003</v>
      </c>
      <c r="T108" s="64">
        <v>57.002723042</v>
      </c>
      <c r="U108" s="53">
        <v>1950.7520230446669</v>
      </c>
      <c r="V108" s="53">
        <v>4.6309678183333327</v>
      </c>
      <c r="W108" s="53">
        <v>568.50723076133329</v>
      </c>
      <c r="X108" s="123">
        <v>102.90146905433333</v>
      </c>
      <c r="Y108" s="123">
        <v>200.50262385666667</v>
      </c>
      <c r="Z108" s="123">
        <v>0.81770260266666661</v>
      </c>
      <c r="AA108" s="123">
        <v>0</v>
      </c>
      <c r="AB108" s="123">
        <v>264.28543524766667</v>
      </c>
      <c r="AC108" s="53">
        <v>415.13931830199999</v>
      </c>
      <c r="AD108" s="53">
        <v>893.1738747346667</v>
      </c>
      <c r="AE108" s="123">
        <v>101.40146107700001</v>
      </c>
      <c r="AF108" s="123">
        <v>64.517399515000008</v>
      </c>
      <c r="AG108" s="123">
        <v>5.3037274253333333</v>
      </c>
      <c r="AH108" s="123">
        <v>0</v>
      </c>
      <c r="AI108" s="123">
        <v>2.8633252530000006</v>
      </c>
      <c r="AJ108" s="123">
        <v>2.1265935910000002</v>
      </c>
      <c r="AK108" s="123">
        <v>713.38681016933333</v>
      </c>
      <c r="AL108" s="123">
        <v>3.5745577040000001</v>
      </c>
      <c r="AM108" s="123">
        <v>69.300631428333347</v>
      </c>
      <c r="AN108" s="54">
        <v>9839.6346174130013</v>
      </c>
      <c r="AO108" s="54">
        <v>11.497454557000001</v>
      </c>
      <c r="AP108" s="54">
        <v>3273.793494777</v>
      </c>
      <c r="AQ108" s="124">
        <v>746.54960158800009</v>
      </c>
      <c r="AR108" s="124">
        <v>487.89632090300006</v>
      </c>
      <c r="AS108" s="124">
        <v>5.0209568099999995</v>
      </c>
      <c r="AT108" s="124">
        <v>0</v>
      </c>
      <c r="AU108" s="124">
        <v>2034.3266154759999</v>
      </c>
      <c r="AV108" s="54">
        <v>1604.7248380629999</v>
      </c>
      <c r="AW108" s="54">
        <v>2993.3898111699996</v>
      </c>
      <c r="AX108" s="124">
        <v>856.92401408399996</v>
      </c>
      <c r="AY108" s="124">
        <v>373.66845378799997</v>
      </c>
      <c r="AZ108" s="124">
        <v>107.584522748</v>
      </c>
      <c r="BA108" s="124">
        <v>0</v>
      </c>
      <c r="BB108" s="124">
        <v>26.173545371000003</v>
      </c>
      <c r="BC108" s="124">
        <v>98.667267828999996</v>
      </c>
      <c r="BD108" s="124">
        <v>1517.1695226309998</v>
      </c>
      <c r="BE108" s="124">
        <v>13.202484719000001</v>
      </c>
      <c r="BF108" s="124">
        <v>1956.2290188459999</v>
      </c>
    </row>
    <row r="109" spans="1:58" x14ac:dyDescent="0.25">
      <c r="A109" s="37" t="s">
        <v>135</v>
      </c>
      <c r="B109" s="60">
        <v>1978.753231248</v>
      </c>
      <c r="C109" s="76">
        <v>1.9176487470000001</v>
      </c>
      <c r="D109" s="76">
        <v>494.134705252</v>
      </c>
      <c r="E109" s="61">
        <v>101.029950058</v>
      </c>
      <c r="F109" s="62">
        <v>189.55387951099999</v>
      </c>
      <c r="G109" s="62">
        <v>0.96192407899999999</v>
      </c>
      <c r="H109" s="62">
        <v>0</v>
      </c>
      <c r="I109" s="63">
        <v>202.58895160399999</v>
      </c>
      <c r="J109" s="76">
        <v>430.59852493900001</v>
      </c>
      <c r="K109" s="76">
        <v>997.75630518100002</v>
      </c>
      <c r="L109" s="61">
        <v>84.067836928000006</v>
      </c>
      <c r="M109" s="62">
        <v>80.017987407999996</v>
      </c>
      <c r="N109" s="62">
        <v>4.6917188420000002</v>
      </c>
      <c r="O109" s="62">
        <v>0</v>
      </c>
      <c r="P109" s="62">
        <v>4.2319486990000001</v>
      </c>
      <c r="Q109" s="62">
        <v>0</v>
      </c>
      <c r="R109" s="62">
        <v>820.95173001000001</v>
      </c>
      <c r="S109" s="63">
        <v>3.7950832939999999</v>
      </c>
      <c r="T109" s="64">
        <v>54.346047128999999</v>
      </c>
      <c r="U109" s="53">
        <v>2025.4579568046665</v>
      </c>
      <c r="V109" s="53">
        <v>1.3883518173333336</v>
      </c>
      <c r="W109" s="53">
        <v>553.99736532933332</v>
      </c>
      <c r="X109" s="123">
        <v>105.78547150066667</v>
      </c>
      <c r="Y109" s="123">
        <v>191.09156669633333</v>
      </c>
      <c r="Z109" s="123">
        <v>1.4814232140000001</v>
      </c>
      <c r="AA109" s="123">
        <v>0</v>
      </c>
      <c r="AB109" s="123">
        <v>255.63890391833334</v>
      </c>
      <c r="AC109" s="53">
        <v>425.47603718433334</v>
      </c>
      <c r="AD109" s="53">
        <v>982.02296447833328</v>
      </c>
      <c r="AE109" s="123">
        <v>99.300627523666662</v>
      </c>
      <c r="AF109" s="123">
        <v>75.099836373666676</v>
      </c>
      <c r="AG109" s="123">
        <v>9.732009339666666</v>
      </c>
      <c r="AH109" s="123">
        <v>2.9134206333333332E-2</v>
      </c>
      <c r="AI109" s="123">
        <v>3.3570774839999999</v>
      </c>
      <c r="AJ109" s="123">
        <v>0</v>
      </c>
      <c r="AK109" s="123">
        <v>790.47497802166663</v>
      </c>
      <c r="AL109" s="123">
        <v>4.0293015293333339</v>
      </c>
      <c r="AM109" s="123">
        <v>62.573237995333336</v>
      </c>
      <c r="AN109" s="54">
        <v>9558.550169786</v>
      </c>
      <c r="AO109" s="54">
        <v>8.0693451510000003</v>
      </c>
      <c r="AP109" s="54">
        <v>2921.8099257009999</v>
      </c>
      <c r="AQ109" s="124">
        <v>800.50674723299994</v>
      </c>
      <c r="AR109" s="124">
        <v>453.28497669000001</v>
      </c>
      <c r="AS109" s="124">
        <v>4.0269635930000005</v>
      </c>
      <c r="AT109" s="124">
        <v>0</v>
      </c>
      <c r="AU109" s="124">
        <v>1663.9912381849999</v>
      </c>
      <c r="AV109" s="54">
        <v>1603.1876413489999</v>
      </c>
      <c r="AW109" s="54">
        <v>2798.1909245330003</v>
      </c>
      <c r="AX109" s="124">
        <v>890.78848751700002</v>
      </c>
      <c r="AY109" s="124">
        <v>353.45601348299999</v>
      </c>
      <c r="AZ109" s="124">
        <v>224.55333790399999</v>
      </c>
      <c r="BA109" s="124">
        <v>1.0422309759999999</v>
      </c>
      <c r="BB109" s="124">
        <v>17.879461024000001</v>
      </c>
      <c r="BC109" s="124">
        <v>0</v>
      </c>
      <c r="BD109" s="124">
        <v>1303.4185807389999</v>
      </c>
      <c r="BE109" s="124">
        <v>7.0528128900000002</v>
      </c>
      <c r="BF109" s="124">
        <v>2227.2923330519998</v>
      </c>
    </row>
    <row r="110" spans="1:58" x14ac:dyDescent="0.25">
      <c r="C110" s="33"/>
      <c r="D110" s="32"/>
      <c r="K110" s="32"/>
    </row>
    <row r="111" spans="1:58" x14ac:dyDescent="0.25">
      <c r="C111" s="33"/>
      <c r="D111" s="32"/>
      <c r="K111" s="32"/>
    </row>
    <row r="112" spans="1:58" x14ac:dyDescent="0.25">
      <c r="C112" s="33"/>
      <c r="D112" s="32"/>
      <c r="K112" s="32"/>
    </row>
    <row r="113" spans="3:11" x14ac:dyDescent="0.25">
      <c r="C113" s="33"/>
      <c r="D113" s="32"/>
      <c r="K113" s="32"/>
    </row>
    <row r="114" spans="3:11" x14ac:dyDescent="0.25">
      <c r="C114" s="33"/>
      <c r="D114" s="32"/>
      <c r="K114" s="32"/>
    </row>
    <row r="115" spans="3:11" x14ac:dyDescent="0.25">
      <c r="C115" s="33"/>
      <c r="D115" s="32"/>
      <c r="K115" s="32"/>
    </row>
    <row r="116" spans="3:11" x14ac:dyDescent="0.25">
      <c r="C116" s="33"/>
      <c r="D116" s="32"/>
      <c r="K116" s="32"/>
    </row>
    <row r="117" spans="3:11" x14ac:dyDescent="0.25">
      <c r="C117" s="33"/>
      <c r="D117" s="32"/>
      <c r="K117" s="32"/>
    </row>
    <row r="118" spans="3:11" x14ac:dyDescent="0.25">
      <c r="C118" s="33"/>
      <c r="D118" s="32"/>
      <c r="K118" s="32"/>
    </row>
    <row r="119" spans="3:11" x14ac:dyDescent="0.25">
      <c r="C119" s="33"/>
      <c r="D119" s="32"/>
      <c r="K119" s="32"/>
    </row>
    <row r="120" spans="3:11" x14ac:dyDescent="0.25">
      <c r="C120" s="33"/>
      <c r="D120" s="32"/>
      <c r="K120" s="32"/>
    </row>
    <row r="121" spans="3:11" x14ac:dyDescent="0.25">
      <c r="C121" s="33"/>
      <c r="D121" s="32"/>
      <c r="K121" s="32"/>
    </row>
    <row r="122" spans="3:11" x14ac:dyDescent="0.25">
      <c r="C122" s="33"/>
      <c r="D122" s="32"/>
      <c r="K122" s="32"/>
    </row>
    <row r="123" spans="3:11" x14ac:dyDescent="0.25">
      <c r="C123" s="33"/>
      <c r="D123" s="32"/>
      <c r="K123" s="32"/>
    </row>
    <row r="124" spans="3:11" x14ac:dyDescent="0.25">
      <c r="C124" s="33"/>
      <c r="D124" s="32"/>
      <c r="K124" s="32"/>
    </row>
    <row r="125" spans="3:11" x14ac:dyDescent="0.25">
      <c r="C125" s="33"/>
      <c r="D125" s="32"/>
      <c r="K125" s="32"/>
    </row>
    <row r="126" spans="3:11" x14ac:dyDescent="0.25">
      <c r="C126" s="33"/>
      <c r="D126" s="32"/>
      <c r="K126" s="32"/>
    </row>
    <row r="127" spans="3:11" x14ac:dyDescent="0.25">
      <c r="C127" s="33"/>
      <c r="D127" s="32"/>
      <c r="K127" s="32"/>
    </row>
    <row r="128" spans="3:11" x14ac:dyDescent="0.25">
      <c r="C128" s="33"/>
      <c r="D128" s="32"/>
      <c r="K128" s="32"/>
    </row>
    <row r="129" spans="3:11" x14ac:dyDescent="0.25">
      <c r="C129" s="33"/>
      <c r="D129" s="32"/>
      <c r="K129" s="32"/>
    </row>
    <row r="130" spans="3:11" x14ac:dyDescent="0.25">
      <c r="C130" s="33"/>
      <c r="D130" s="32"/>
      <c r="K130" s="32"/>
    </row>
    <row r="131" spans="3:11" x14ac:dyDescent="0.25">
      <c r="C131" s="33"/>
      <c r="D131" s="32"/>
      <c r="K131" s="32"/>
    </row>
    <row r="132" spans="3:11" x14ac:dyDescent="0.25">
      <c r="C132" s="33"/>
      <c r="D132" s="32"/>
      <c r="K132" s="32"/>
    </row>
    <row r="133" spans="3:11" x14ac:dyDescent="0.25">
      <c r="C133" s="33"/>
      <c r="D133" s="32"/>
      <c r="K133" s="32"/>
    </row>
    <row r="134" spans="3:11" x14ac:dyDescent="0.25">
      <c r="C134" s="33"/>
      <c r="D134" s="32"/>
      <c r="K134" s="32"/>
    </row>
    <row r="135" spans="3:11" x14ac:dyDescent="0.25">
      <c r="C135" s="33"/>
      <c r="D135" s="32"/>
      <c r="K135" s="32"/>
    </row>
    <row r="136" spans="3:11" x14ac:dyDescent="0.25">
      <c r="C136" s="33"/>
      <c r="D136" s="32"/>
      <c r="K136" s="32"/>
    </row>
    <row r="137" spans="3:11" x14ac:dyDescent="0.25">
      <c r="C137" s="33"/>
      <c r="D137" s="32"/>
      <c r="K137" s="32"/>
    </row>
    <row r="138" spans="3:11" x14ac:dyDescent="0.25">
      <c r="C138" s="33"/>
      <c r="D138" s="32"/>
      <c r="K138" s="32"/>
    </row>
    <row r="139" spans="3:11" x14ac:dyDescent="0.25">
      <c r="C139" s="33"/>
      <c r="D139" s="32"/>
      <c r="K139" s="32"/>
    </row>
    <row r="140" spans="3:11" x14ac:dyDescent="0.25">
      <c r="C140" s="33"/>
      <c r="D140" s="32"/>
      <c r="K140" s="32"/>
    </row>
    <row r="141" spans="3:11" x14ac:dyDescent="0.25">
      <c r="C141" s="33"/>
      <c r="D141" s="32"/>
      <c r="K141" s="32"/>
    </row>
    <row r="142" spans="3:11" x14ac:dyDescent="0.25">
      <c r="C142" s="33"/>
      <c r="D142" s="32"/>
      <c r="K142" s="32"/>
    </row>
    <row r="143" spans="3:11" x14ac:dyDescent="0.25">
      <c r="C143" s="33"/>
      <c r="D143" s="32"/>
      <c r="K143" s="32"/>
    </row>
    <row r="144" spans="3:11" x14ac:dyDescent="0.25">
      <c r="C144" s="33"/>
      <c r="D144" s="32"/>
      <c r="K144" s="32"/>
    </row>
    <row r="145" spans="3:11" x14ac:dyDescent="0.25">
      <c r="C145" s="33"/>
      <c r="D145" s="32"/>
      <c r="K145" s="32"/>
    </row>
    <row r="146" spans="3:11" x14ac:dyDescent="0.25">
      <c r="C146" s="33"/>
      <c r="D146" s="32"/>
      <c r="K146" s="32"/>
    </row>
    <row r="147" spans="3:11" x14ac:dyDescent="0.25">
      <c r="C147" s="33"/>
      <c r="D147" s="32"/>
      <c r="K147" s="32"/>
    </row>
    <row r="148" spans="3:11" x14ac:dyDescent="0.25">
      <c r="C148" s="33"/>
      <c r="D148" s="32"/>
      <c r="K148" s="32"/>
    </row>
    <row r="149" spans="3:11" x14ac:dyDescent="0.25">
      <c r="C149" s="33"/>
      <c r="D149" s="32"/>
      <c r="K149" s="32"/>
    </row>
    <row r="150" spans="3:11" x14ac:dyDescent="0.25">
      <c r="C150" s="33"/>
      <c r="D150" s="32"/>
      <c r="K150" s="32"/>
    </row>
    <row r="151" spans="3:11" x14ac:dyDescent="0.25">
      <c r="C151" s="33"/>
      <c r="D151" s="32"/>
      <c r="K151" s="32"/>
    </row>
    <row r="152" spans="3:11" x14ac:dyDescent="0.25">
      <c r="C152" s="33"/>
      <c r="D152" s="32"/>
      <c r="K152" s="32"/>
    </row>
    <row r="153" spans="3:11" x14ac:dyDescent="0.25">
      <c r="C153" s="33"/>
      <c r="D153" s="32"/>
      <c r="K153" s="32"/>
    </row>
    <row r="154" spans="3:11" x14ac:dyDescent="0.25">
      <c r="C154" s="33"/>
      <c r="D154" s="32"/>
      <c r="K154" s="32"/>
    </row>
    <row r="155" spans="3:11" x14ac:dyDescent="0.25">
      <c r="C155" s="33"/>
      <c r="D155" s="32"/>
      <c r="K155" s="32"/>
    </row>
    <row r="156" spans="3:11" x14ac:dyDescent="0.25">
      <c r="C156" s="33"/>
      <c r="D156" s="32"/>
      <c r="K156" s="32"/>
    </row>
    <row r="157" spans="3:11" x14ac:dyDescent="0.25">
      <c r="C157" s="33"/>
      <c r="D157" s="32"/>
      <c r="K157" s="32"/>
    </row>
    <row r="158" spans="3:11" x14ac:dyDescent="0.25">
      <c r="C158" s="33"/>
      <c r="D158" s="32"/>
      <c r="K158" s="32"/>
    </row>
    <row r="159" spans="3:11" x14ac:dyDescent="0.25">
      <c r="C159" s="33"/>
      <c r="D159" s="32"/>
      <c r="K159" s="32"/>
    </row>
    <row r="160" spans="3:11" x14ac:dyDescent="0.25">
      <c r="C160" s="33"/>
      <c r="D160" s="32"/>
      <c r="K160" s="32"/>
    </row>
    <row r="161" spans="3:11" x14ac:dyDescent="0.25">
      <c r="C161" s="33"/>
      <c r="D161" s="32"/>
      <c r="K161" s="32"/>
    </row>
    <row r="162" spans="3:11" x14ac:dyDescent="0.25">
      <c r="C162" s="33"/>
      <c r="D162" s="32"/>
      <c r="K162" s="32"/>
    </row>
    <row r="163" spans="3:11" x14ac:dyDescent="0.25">
      <c r="C163" s="33"/>
      <c r="D163" s="32"/>
      <c r="K163" s="32"/>
    </row>
    <row r="164" spans="3:11" x14ac:dyDescent="0.25">
      <c r="C164" s="33"/>
      <c r="D164" s="32"/>
      <c r="K164" s="32"/>
    </row>
    <row r="165" spans="3:11" x14ac:dyDescent="0.25">
      <c r="C165" s="33"/>
      <c r="D165" s="32"/>
      <c r="K165" s="32"/>
    </row>
    <row r="166" spans="3:11" x14ac:dyDescent="0.25">
      <c r="C166" s="33"/>
      <c r="D166" s="32"/>
      <c r="K166" s="32"/>
    </row>
    <row r="167" spans="3:11" x14ac:dyDescent="0.25">
      <c r="C167" s="33"/>
      <c r="D167" s="32"/>
      <c r="K167" s="32"/>
    </row>
    <row r="168" spans="3:11" x14ac:dyDescent="0.25">
      <c r="C168" s="33"/>
      <c r="D168" s="32"/>
      <c r="K168" s="32"/>
    </row>
    <row r="169" spans="3:11" x14ac:dyDescent="0.25">
      <c r="C169" s="33"/>
      <c r="D169" s="32"/>
      <c r="K169" s="32"/>
    </row>
    <row r="170" spans="3:11" x14ac:dyDescent="0.25">
      <c r="C170" s="33"/>
      <c r="D170" s="32"/>
      <c r="K170" s="32"/>
    </row>
    <row r="171" spans="3:11" x14ac:dyDescent="0.25">
      <c r="C171" s="33"/>
      <c r="D171" s="32"/>
      <c r="K171" s="32"/>
    </row>
    <row r="172" spans="3:11" x14ac:dyDescent="0.25">
      <c r="C172" s="33"/>
      <c r="D172" s="32"/>
      <c r="K172" s="32"/>
    </row>
    <row r="173" spans="3:11" x14ac:dyDescent="0.25">
      <c r="C173" s="33"/>
      <c r="D173" s="32"/>
      <c r="K173" s="32"/>
    </row>
    <row r="174" spans="3:11" x14ac:dyDescent="0.25">
      <c r="C174" s="33"/>
      <c r="D174" s="32"/>
      <c r="K174" s="32"/>
    </row>
    <row r="175" spans="3:11" x14ac:dyDescent="0.25">
      <c r="C175" s="33"/>
      <c r="D175" s="32"/>
      <c r="K175" s="32"/>
    </row>
    <row r="176" spans="3:11" x14ac:dyDescent="0.25">
      <c r="C176" s="33"/>
      <c r="D176" s="32"/>
      <c r="K176" s="32"/>
    </row>
    <row r="177" spans="3:11" x14ac:dyDescent="0.25">
      <c r="C177" s="33"/>
      <c r="D177" s="32"/>
      <c r="K177" s="32"/>
    </row>
    <row r="178" spans="3:11" x14ac:dyDescent="0.25">
      <c r="C178" s="33"/>
      <c r="D178" s="32"/>
      <c r="K178" s="32"/>
    </row>
    <row r="179" spans="3:11" x14ac:dyDescent="0.25">
      <c r="C179" s="33"/>
      <c r="D179" s="32"/>
      <c r="K179" s="32"/>
    </row>
    <row r="180" spans="3:11" x14ac:dyDescent="0.25">
      <c r="C180" s="33"/>
      <c r="D180" s="32"/>
      <c r="K180" s="32"/>
    </row>
    <row r="181" spans="3:11" x14ac:dyDescent="0.25">
      <c r="C181" s="33"/>
      <c r="D181" s="32"/>
      <c r="K181" s="32"/>
    </row>
    <row r="182" spans="3:11" x14ac:dyDescent="0.25">
      <c r="C182" s="33"/>
      <c r="D182" s="32"/>
      <c r="K182" s="32"/>
    </row>
    <row r="183" spans="3:11" x14ac:dyDescent="0.25">
      <c r="C183" s="33"/>
      <c r="D183" s="32"/>
      <c r="K183" s="32"/>
    </row>
    <row r="184" spans="3:11" x14ac:dyDescent="0.25">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A9:A11"/>
    <mergeCell ref="B9:S9"/>
    <mergeCell ref="B10:B11"/>
    <mergeCell ref="C10:C11"/>
    <mergeCell ref="D10:I10"/>
    <mergeCell ref="J10:J11"/>
    <mergeCell ref="K10:S10"/>
  </mergeCells>
  <phoneticPr fontId="2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F184"/>
  <sheetViews>
    <sheetView zoomScaleNormal="100" workbookViewId="0">
      <pane xSplit="1" ySplit="11" topLeftCell="B105" activePane="bottomRight" state="frozen"/>
      <selection activeCell="I13" sqref="A1:XFD1048576"/>
      <selection pane="topRight" activeCell="I13" sqref="A1:XFD1048576"/>
      <selection pane="bottomLeft" activeCell="I13" sqref="A1:XFD1048576"/>
      <selection pane="bottomRight" activeCell="F15" sqref="F15"/>
    </sheetView>
  </sheetViews>
  <sheetFormatPr baseColWidth="10" defaultColWidth="11.44140625" defaultRowHeight="13.2" x14ac:dyDescent="0.25"/>
  <cols>
    <col min="1" max="1" width="14.5546875" style="33" bestFit="1" customWidth="1"/>
    <col min="2" max="2" width="10.6640625" style="33" customWidth="1"/>
    <col min="3" max="3" width="12.44140625" style="32" customWidth="1"/>
    <col min="4" max="4" width="9.109375" style="33" bestFit="1" customWidth="1"/>
    <col min="5" max="5" width="12.44140625" style="33" customWidth="1"/>
    <col min="6" max="6" width="14" style="33" customWidth="1"/>
    <col min="7" max="7" width="14.88671875" style="33" customWidth="1"/>
    <col min="8" max="8" width="12.44140625" style="33" customWidth="1"/>
    <col min="9" max="9" width="10.44140625" style="33" bestFit="1" customWidth="1"/>
    <col min="10" max="10" width="12.44140625" style="33" customWidth="1"/>
    <col min="11" max="11" width="9.109375" style="33" bestFit="1" customWidth="1"/>
    <col min="12" max="12" width="12.109375" style="33" customWidth="1"/>
    <col min="13" max="13" width="12" style="33" customWidth="1"/>
    <col min="14" max="14" width="12.5546875" style="33" customWidth="1"/>
    <col min="15" max="15" width="14" style="33" customWidth="1"/>
    <col min="16" max="16" width="11.44140625" style="33"/>
    <col min="17" max="17" width="12.33203125" style="33" customWidth="1"/>
    <col min="18" max="18" width="16.109375" style="33" customWidth="1"/>
    <col min="19" max="19" width="10.33203125" style="33" bestFit="1" customWidth="1"/>
    <col min="20" max="20" width="14.88671875" style="33" customWidth="1"/>
    <col min="21" max="22" width="12.44140625" style="33" customWidth="1"/>
    <col min="23" max="23" width="11.44140625" style="33"/>
    <col min="24" max="24" width="12.33203125" style="33" customWidth="1"/>
    <col min="25" max="25" width="11.44140625" style="33"/>
    <col min="26" max="26" width="13.33203125" style="33" customWidth="1"/>
    <col min="27" max="27" width="11.44140625" style="33"/>
    <col min="28" max="29" width="11.5546875" style="33" bestFit="1" customWidth="1"/>
    <col min="30" max="30" width="11.44140625" style="33"/>
    <col min="31" max="31" width="13.33203125" style="33" customWidth="1"/>
    <col min="32" max="32" width="11.44140625" style="33"/>
    <col min="33" max="33" width="13.33203125" style="33" customWidth="1"/>
    <col min="34" max="34" width="14.33203125" style="33" customWidth="1"/>
    <col min="35" max="35" width="11.44140625" style="33"/>
    <col min="36" max="36" width="12.33203125" style="33" customWidth="1"/>
    <col min="37" max="37" width="12.6640625" style="33" customWidth="1"/>
    <col min="38" max="38" width="13" style="33" customWidth="1"/>
    <col min="39" max="39" width="16" style="33" customWidth="1"/>
    <col min="40" max="42" width="11.44140625" style="33"/>
    <col min="43" max="43" width="12.88671875" style="33" customWidth="1"/>
    <col min="44" max="44" width="13.33203125" style="33" customWidth="1"/>
    <col min="45" max="45" width="13.88671875" style="33" customWidth="1"/>
    <col min="46" max="47" width="11.44140625" style="33"/>
    <col min="48" max="48" width="12.109375" style="33" customWidth="1"/>
    <col min="49" max="49" width="11.44140625" style="33"/>
    <col min="50" max="50" width="13.5546875" style="33" customWidth="1"/>
    <col min="51" max="51" width="14.44140625" style="33" customWidth="1"/>
    <col min="52" max="52" width="11.44140625" style="33"/>
    <col min="53" max="53" width="13.88671875" style="33" customWidth="1"/>
    <col min="54" max="54" width="12.33203125" style="33" customWidth="1"/>
    <col min="55" max="55" width="11.88671875" style="33" customWidth="1"/>
    <col min="56" max="56" width="12.33203125" style="33" customWidth="1"/>
    <col min="57" max="57" width="11.44140625" style="33"/>
    <col min="58" max="58" width="16" style="33" customWidth="1"/>
    <col min="59" max="16384" width="11.44140625" style="33"/>
  </cols>
  <sheetData>
    <row r="1" spans="1:58" x14ac:dyDescent="0.25">
      <c r="A1" s="9" t="s">
        <v>10</v>
      </c>
      <c r="B1" s="48" t="s">
        <v>71</v>
      </c>
      <c r="C1" s="49"/>
      <c r="D1" s="49"/>
      <c r="E1" s="49"/>
      <c r="V1" s="9"/>
    </row>
    <row r="2" spans="1:58" x14ac:dyDescent="0.25">
      <c r="A2" s="8" t="s">
        <v>14</v>
      </c>
      <c r="B2" s="8" t="s">
        <v>60</v>
      </c>
      <c r="C2" s="33"/>
      <c r="V2" s="8"/>
    </row>
    <row r="3" spans="1:58" x14ac:dyDescent="0.25">
      <c r="A3" s="8" t="s">
        <v>11</v>
      </c>
      <c r="B3" s="8" t="s">
        <v>12</v>
      </c>
      <c r="C3" s="33"/>
      <c r="V3" s="8"/>
    </row>
    <row r="4" spans="1:58" x14ac:dyDescent="0.25">
      <c r="A4" s="8" t="s">
        <v>13</v>
      </c>
      <c r="B4" s="50" t="s">
        <v>68</v>
      </c>
      <c r="C4" s="33"/>
      <c r="V4" s="8"/>
    </row>
    <row r="5" spans="1:58" s="31" customFormat="1" x14ac:dyDescent="0.25">
      <c r="A5" s="30" t="s">
        <v>27</v>
      </c>
      <c r="B5" s="30" t="s">
        <v>32</v>
      </c>
      <c r="R5" s="33"/>
      <c r="S5" s="33"/>
      <c r="T5" s="33"/>
      <c r="U5" s="33"/>
      <c r="V5" s="30"/>
    </row>
    <row r="6" spans="1:58" x14ac:dyDescent="0.25">
      <c r="A6" s="8" t="s">
        <v>28</v>
      </c>
      <c r="B6" s="8" t="s">
        <v>128</v>
      </c>
      <c r="C6" s="33"/>
      <c r="V6" s="8"/>
    </row>
    <row r="7" spans="1:58" x14ac:dyDescent="0.25">
      <c r="A7" s="51" t="s">
        <v>50</v>
      </c>
      <c r="B7" s="51" t="s">
        <v>133</v>
      </c>
      <c r="C7" s="65"/>
      <c r="D7" s="52"/>
      <c r="E7" s="48"/>
      <c r="F7" s="50"/>
      <c r="G7" s="49"/>
      <c r="H7" s="49"/>
      <c r="I7" s="49"/>
      <c r="J7" s="49"/>
      <c r="K7" s="49"/>
      <c r="L7" s="49"/>
      <c r="M7" s="49"/>
      <c r="V7" s="8"/>
    </row>
    <row r="8" spans="1:58" x14ac:dyDescent="0.25">
      <c r="A8" s="150" t="s">
        <v>69</v>
      </c>
      <c r="B8" s="150" t="s">
        <v>126</v>
      </c>
      <c r="C8" s="65"/>
      <c r="D8" s="151"/>
      <c r="E8" s="152"/>
      <c r="F8" s="153"/>
      <c r="G8" s="154"/>
      <c r="H8" s="154"/>
      <c r="I8" s="154"/>
      <c r="J8" s="154"/>
      <c r="K8" s="154"/>
      <c r="L8" s="154"/>
      <c r="M8" s="154"/>
      <c r="V8" s="8"/>
    </row>
    <row r="9" spans="1:58" ht="15" customHeight="1" x14ac:dyDescent="0.25">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3.25" customHeight="1"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120</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36" t="s">
        <v>120</v>
      </c>
    </row>
    <row r="11" spans="1:58" s="35" customFormat="1" ht="95.25" customHeight="1" x14ac:dyDescent="0.3">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5">
      <c r="A12" s="37" t="s">
        <v>138</v>
      </c>
      <c r="B12" s="60">
        <v>545.042407088</v>
      </c>
      <c r="C12" s="76">
        <v>0.93914230499999996</v>
      </c>
      <c r="D12" s="76">
        <v>89.078903293999986</v>
      </c>
      <c r="E12" s="61">
        <v>20.262818945999999</v>
      </c>
      <c r="F12" s="62">
        <v>20.712211034999999</v>
      </c>
      <c r="G12" s="62">
        <v>14.793263402999999</v>
      </c>
      <c r="H12" s="62">
        <v>0</v>
      </c>
      <c r="I12" s="63">
        <v>33.310609909999997</v>
      </c>
      <c r="J12" s="76">
        <v>382.403481199</v>
      </c>
      <c r="K12" s="76">
        <v>71.502339351999993</v>
      </c>
      <c r="L12" s="61">
        <v>33.845976905999997</v>
      </c>
      <c r="M12" s="62">
        <v>18.027673498999999</v>
      </c>
      <c r="N12" s="62">
        <v>1.3078569579999999</v>
      </c>
      <c r="O12" s="62">
        <v>0</v>
      </c>
      <c r="P12" s="62">
        <v>4.0544648079999996</v>
      </c>
      <c r="Q12" s="62">
        <v>0</v>
      </c>
      <c r="R12" s="62">
        <v>10.834956258</v>
      </c>
      <c r="S12" s="63">
        <v>3.4314109230000001</v>
      </c>
      <c r="T12" s="64">
        <v>1.118540938</v>
      </c>
      <c r="U12" s="53">
        <v>541.45698084966671</v>
      </c>
      <c r="V12" s="53">
        <v>1.2458236423333333</v>
      </c>
      <c r="W12" s="53">
        <v>82.282268500000001</v>
      </c>
      <c r="X12" s="123">
        <v>21.280557913333336</v>
      </c>
      <c r="Y12" s="123">
        <v>18.627711372333334</v>
      </c>
      <c r="Z12" s="123">
        <v>12.424903846333331</v>
      </c>
      <c r="AA12" s="123">
        <v>1.1004144983333333</v>
      </c>
      <c r="AB12" s="123">
        <v>28.848680869666669</v>
      </c>
      <c r="AC12" s="53">
        <v>386.47657740099999</v>
      </c>
      <c r="AD12" s="53">
        <v>67.080563322333347</v>
      </c>
      <c r="AE12" s="123">
        <v>30.702025202333331</v>
      </c>
      <c r="AF12" s="123">
        <v>16.157515193333335</v>
      </c>
      <c r="AG12" s="123">
        <v>2.6239899790000001</v>
      </c>
      <c r="AH12" s="123">
        <v>0.71523304533333343</v>
      </c>
      <c r="AI12" s="123">
        <v>3.2054491356666666</v>
      </c>
      <c r="AJ12" s="123">
        <v>1.7909007936666665</v>
      </c>
      <c r="AK12" s="123">
        <v>8.7878814430000016</v>
      </c>
      <c r="AL12" s="123">
        <v>3.0975685299999998</v>
      </c>
      <c r="AM12" s="123">
        <v>4.3717479839999998</v>
      </c>
      <c r="AN12" s="54">
        <v>2454.1083258830004</v>
      </c>
      <c r="AO12" s="54">
        <v>8.597209823</v>
      </c>
      <c r="AP12" s="54">
        <v>366.12842422400001</v>
      </c>
      <c r="AQ12" s="124">
        <v>146.00169596200001</v>
      </c>
      <c r="AR12" s="124">
        <v>72.189937176000001</v>
      </c>
      <c r="AS12" s="124">
        <v>37.329373709999999</v>
      </c>
      <c r="AT12" s="124">
        <v>3.1222394150000001</v>
      </c>
      <c r="AU12" s="124">
        <v>107.48517796100001</v>
      </c>
      <c r="AV12" s="54">
        <v>1257.8451990980002</v>
      </c>
      <c r="AW12" s="54">
        <v>792.33746733700002</v>
      </c>
      <c r="AX12" s="124">
        <v>421.80064017899997</v>
      </c>
      <c r="AY12" s="124">
        <v>210.91466225400001</v>
      </c>
      <c r="AZ12" s="124">
        <v>37.05201022</v>
      </c>
      <c r="BA12" s="124">
        <v>4.3426317020000003</v>
      </c>
      <c r="BB12" s="124">
        <v>9.7418308089999996</v>
      </c>
      <c r="BC12" s="124">
        <v>17.209755884000003</v>
      </c>
      <c r="BD12" s="124">
        <v>63.990388191000008</v>
      </c>
      <c r="BE12" s="124">
        <v>27.285548098</v>
      </c>
      <c r="BF12" s="124">
        <v>29.200025401000001</v>
      </c>
    </row>
    <row r="13" spans="1:58" s="29" customFormat="1" x14ac:dyDescent="0.25">
      <c r="A13" s="37" t="s">
        <v>139</v>
      </c>
      <c r="B13" s="60">
        <v>535.09662542699994</v>
      </c>
      <c r="C13" s="76">
        <v>0</v>
      </c>
      <c r="D13" s="76">
        <v>104.53476978499998</v>
      </c>
      <c r="E13" s="61">
        <v>27.828723238999999</v>
      </c>
      <c r="F13" s="62">
        <v>17.254030709999999</v>
      </c>
      <c r="G13" s="62">
        <v>12.080653836</v>
      </c>
      <c r="H13" s="62">
        <v>2.8473108269999998</v>
      </c>
      <c r="I13" s="63">
        <v>44.524051172999997</v>
      </c>
      <c r="J13" s="76">
        <v>368.72104122399998</v>
      </c>
      <c r="K13" s="76">
        <v>61.626734099000004</v>
      </c>
      <c r="L13" s="61">
        <v>25.048359765000001</v>
      </c>
      <c r="M13" s="62">
        <v>20.972125323</v>
      </c>
      <c r="N13" s="62">
        <v>1.282851008</v>
      </c>
      <c r="O13" s="62">
        <v>0</v>
      </c>
      <c r="P13" s="62">
        <v>0.75398553899999998</v>
      </c>
      <c r="Q13" s="62">
        <v>1.0396013200000001</v>
      </c>
      <c r="R13" s="62">
        <v>11.969940411</v>
      </c>
      <c r="S13" s="63">
        <v>0.55987073300000001</v>
      </c>
      <c r="T13" s="64">
        <v>0.21408031899999999</v>
      </c>
      <c r="U13" s="53">
        <v>494.85970419966662</v>
      </c>
      <c r="V13" s="53">
        <v>1.3846591650000002</v>
      </c>
      <c r="W13" s="53">
        <v>82.453754680000003</v>
      </c>
      <c r="X13" s="123">
        <v>16.950704134000002</v>
      </c>
      <c r="Y13" s="123">
        <v>16.152768284333334</v>
      </c>
      <c r="Z13" s="123">
        <v>5.4936091386666668</v>
      </c>
      <c r="AA13" s="123">
        <v>1.3146773993333334</v>
      </c>
      <c r="AB13" s="123">
        <v>42.541995723666673</v>
      </c>
      <c r="AC13" s="53">
        <v>356.95229273666672</v>
      </c>
      <c r="AD13" s="53">
        <v>52.55114921700001</v>
      </c>
      <c r="AE13" s="123">
        <v>25.035190983333337</v>
      </c>
      <c r="AF13" s="123">
        <v>16.261509069999999</v>
      </c>
      <c r="AG13" s="123">
        <v>1.6939882520000002</v>
      </c>
      <c r="AH13" s="123">
        <v>0</v>
      </c>
      <c r="AI13" s="123">
        <v>0.36975165699999996</v>
      </c>
      <c r="AJ13" s="123">
        <v>0.90007670733333323</v>
      </c>
      <c r="AK13" s="123">
        <v>7.5491702399999996</v>
      </c>
      <c r="AL13" s="123">
        <v>0.74146230733333329</v>
      </c>
      <c r="AM13" s="123">
        <v>1.517848401</v>
      </c>
      <c r="AN13" s="54">
        <v>2711.3583417499999</v>
      </c>
      <c r="AO13" s="54">
        <v>5.3665911680000002</v>
      </c>
      <c r="AP13" s="54">
        <v>454.01685632499999</v>
      </c>
      <c r="AQ13" s="124">
        <v>169.40630093199999</v>
      </c>
      <c r="AR13" s="124">
        <v>69.492412887</v>
      </c>
      <c r="AS13" s="124">
        <v>19.603398959</v>
      </c>
      <c r="AT13" s="124">
        <v>8.5415698730000003</v>
      </c>
      <c r="AU13" s="124">
        <v>186.97317367400001</v>
      </c>
      <c r="AV13" s="54">
        <v>1650.7275791739999</v>
      </c>
      <c r="AW13" s="54">
        <v>587.091451839</v>
      </c>
      <c r="AX13" s="124">
        <v>337.968545377</v>
      </c>
      <c r="AY13" s="124">
        <v>126.41143218400001</v>
      </c>
      <c r="AZ13" s="124">
        <v>41.644723622999997</v>
      </c>
      <c r="BA13" s="124">
        <v>0</v>
      </c>
      <c r="BB13" s="124">
        <v>2.8797464490000002</v>
      </c>
      <c r="BC13" s="124">
        <v>9.6382091919999997</v>
      </c>
      <c r="BD13" s="124">
        <v>61.597491590999994</v>
      </c>
      <c r="BE13" s="124">
        <v>6.9513034230000006</v>
      </c>
      <c r="BF13" s="124">
        <v>14.155863244000003</v>
      </c>
    </row>
    <row r="14" spans="1:58" s="29" customFormat="1" x14ac:dyDescent="0.25">
      <c r="A14" s="37" t="s">
        <v>140</v>
      </c>
      <c r="B14" s="60">
        <v>473.82734026300005</v>
      </c>
      <c r="C14" s="76">
        <v>0</v>
      </c>
      <c r="D14" s="76">
        <v>102.756647405</v>
      </c>
      <c r="E14" s="61">
        <v>24.196756006000001</v>
      </c>
      <c r="F14" s="62">
        <v>17.987422419000001</v>
      </c>
      <c r="G14" s="62">
        <v>0.97832094700000005</v>
      </c>
      <c r="H14" s="62">
        <v>0</v>
      </c>
      <c r="I14" s="63">
        <v>59.594148033000003</v>
      </c>
      <c r="J14" s="76">
        <v>291.03116522900001</v>
      </c>
      <c r="K14" s="76">
        <v>79.826944918999999</v>
      </c>
      <c r="L14" s="61">
        <v>31.133794688999998</v>
      </c>
      <c r="M14" s="62">
        <v>17.741498376999999</v>
      </c>
      <c r="N14" s="62">
        <v>2.5611985850000001</v>
      </c>
      <c r="O14" s="62">
        <v>1.091919922</v>
      </c>
      <c r="P14" s="62">
        <v>0.95510006000000003</v>
      </c>
      <c r="Q14" s="62">
        <v>1.092102919</v>
      </c>
      <c r="R14" s="62">
        <v>13.371337863000001</v>
      </c>
      <c r="S14" s="63">
        <v>11.879992504000001</v>
      </c>
      <c r="T14" s="64">
        <v>0.21258271000000001</v>
      </c>
      <c r="U14" s="53">
        <v>510.528111927</v>
      </c>
      <c r="V14" s="53">
        <v>0</v>
      </c>
      <c r="W14" s="53">
        <v>89.408136745333323</v>
      </c>
      <c r="X14" s="123">
        <v>19.115499355333334</v>
      </c>
      <c r="Y14" s="123">
        <v>16.340608222333334</v>
      </c>
      <c r="Z14" s="123">
        <v>1.1414816136666666</v>
      </c>
      <c r="AA14" s="123">
        <v>0.12783393000000001</v>
      </c>
      <c r="AB14" s="123">
        <v>52.682713623999994</v>
      </c>
      <c r="AC14" s="53">
        <v>345.09927477366665</v>
      </c>
      <c r="AD14" s="53">
        <v>74.886395800666662</v>
      </c>
      <c r="AE14" s="123">
        <v>33.323477579000006</v>
      </c>
      <c r="AF14" s="123">
        <v>14.937483007666666</v>
      </c>
      <c r="AG14" s="123">
        <v>2.537555208333333</v>
      </c>
      <c r="AH14" s="123">
        <v>1.4197117053333335</v>
      </c>
      <c r="AI14" s="123">
        <v>1.0171574646666668</v>
      </c>
      <c r="AJ14" s="123">
        <v>0.41713340100000001</v>
      </c>
      <c r="AK14" s="123">
        <v>13.590931403666668</v>
      </c>
      <c r="AL14" s="123">
        <v>7.642946031000001</v>
      </c>
      <c r="AM14" s="123">
        <v>1.1343046073333334</v>
      </c>
      <c r="AN14" s="54">
        <v>2868.6292255950002</v>
      </c>
      <c r="AO14" s="54">
        <v>0</v>
      </c>
      <c r="AP14" s="54">
        <v>464.64544886699991</v>
      </c>
      <c r="AQ14" s="124">
        <v>129.94543199700001</v>
      </c>
      <c r="AR14" s="124">
        <v>77.00291703100001</v>
      </c>
      <c r="AS14" s="124">
        <v>15.785159819</v>
      </c>
      <c r="AT14" s="124">
        <v>4.261846244</v>
      </c>
      <c r="AU14" s="124">
        <v>237.65009377600001</v>
      </c>
      <c r="AV14" s="54">
        <v>1671.416764179</v>
      </c>
      <c r="AW14" s="54">
        <v>717.50592233099997</v>
      </c>
      <c r="AX14" s="124">
        <v>409.747958735</v>
      </c>
      <c r="AY14" s="124">
        <v>131.62550537800001</v>
      </c>
      <c r="AZ14" s="124">
        <v>51.981663300999998</v>
      </c>
      <c r="BA14" s="124">
        <v>6.6143364069999997</v>
      </c>
      <c r="BB14" s="124">
        <v>3.1913920720000002</v>
      </c>
      <c r="BC14" s="124">
        <v>5.4262010519999997</v>
      </c>
      <c r="BD14" s="124">
        <v>84.911529693999995</v>
      </c>
      <c r="BE14" s="124">
        <v>24.007335691999998</v>
      </c>
      <c r="BF14" s="124">
        <v>15.061090218</v>
      </c>
    </row>
    <row r="15" spans="1:58" s="107" customFormat="1" x14ac:dyDescent="0.25">
      <c r="A15" s="100" t="s">
        <v>141</v>
      </c>
      <c r="B15" s="101">
        <v>640.62203292999993</v>
      </c>
      <c r="C15" s="102">
        <v>0</v>
      </c>
      <c r="D15" s="102">
        <v>96.173052514999995</v>
      </c>
      <c r="E15" s="103">
        <v>10.845686584999999</v>
      </c>
      <c r="F15" s="104">
        <v>20.946333868</v>
      </c>
      <c r="G15" s="104">
        <v>1.8859373509999999</v>
      </c>
      <c r="H15" s="104">
        <v>0.20149030600000001</v>
      </c>
      <c r="I15" s="105">
        <v>62.293604405000004</v>
      </c>
      <c r="J15" s="102">
        <v>455.47765804599999</v>
      </c>
      <c r="K15" s="102">
        <v>88.40687765700001</v>
      </c>
      <c r="L15" s="103">
        <v>37.084968961000001</v>
      </c>
      <c r="M15" s="104">
        <v>21.387844741999999</v>
      </c>
      <c r="N15" s="104">
        <v>2.5670610659999999</v>
      </c>
      <c r="O15" s="104">
        <v>1.273943676</v>
      </c>
      <c r="P15" s="104">
        <v>1.360194498</v>
      </c>
      <c r="Q15" s="104">
        <v>9.3232768719999992</v>
      </c>
      <c r="R15" s="104">
        <v>5.9716544850000002</v>
      </c>
      <c r="S15" s="105">
        <v>9.4379333570000004</v>
      </c>
      <c r="T15" s="106">
        <v>0.56444471200000002</v>
      </c>
      <c r="U15" s="102">
        <v>548.32029095366659</v>
      </c>
      <c r="V15" s="102">
        <v>0</v>
      </c>
      <c r="W15" s="102">
        <v>97.215338138333323</v>
      </c>
      <c r="X15" s="122">
        <v>15.540780487333334</v>
      </c>
      <c r="Y15" s="122">
        <v>17.963453754333333</v>
      </c>
      <c r="Z15" s="122">
        <v>5.1702913456666666</v>
      </c>
      <c r="AA15" s="122">
        <v>0.35589958133333338</v>
      </c>
      <c r="AB15" s="122">
        <v>58.184912969666662</v>
      </c>
      <c r="AC15" s="102">
        <v>366.7548220116667</v>
      </c>
      <c r="AD15" s="102">
        <v>83.627410685333345</v>
      </c>
      <c r="AE15" s="122">
        <v>34.323331159666672</v>
      </c>
      <c r="AF15" s="122">
        <v>23.468939547999998</v>
      </c>
      <c r="AG15" s="122">
        <v>3.7574082586666666</v>
      </c>
      <c r="AH15" s="122">
        <v>0.91009611566666671</v>
      </c>
      <c r="AI15" s="122">
        <v>0.87354493033333325</v>
      </c>
      <c r="AJ15" s="122">
        <v>8.4145017903333343</v>
      </c>
      <c r="AK15" s="122">
        <v>6.1181282293333332</v>
      </c>
      <c r="AL15" s="122">
        <v>5.7614606533333328</v>
      </c>
      <c r="AM15" s="122">
        <v>0.72272011833333349</v>
      </c>
      <c r="AN15" s="102">
        <v>3019.5743725470002</v>
      </c>
      <c r="AO15" s="102">
        <v>0</v>
      </c>
      <c r="AP15" s="102">
        <v>450.56031490700002</v>
      </c>
      <c r="AQ15" s="122">
        <v>121.419253904</v>
      </c>
      <c r="AR15" s="122">
        <v>68.001360595999998</v>
      </c>
      <c r="AS15" s="122">
        <v>27.707446396999998</v>
      </c>
      <c r="AT15" s="122">
        <v>7.3624285010000001</v>
      </c>
      <c r="AU15" s="122">
        <v>226.069825509</v>
      </c>
      <c r="AV15" s="102">
        <v>1759.7186133939999</v>
      </c>
      <c r="AW15" s="102">
        <v>805.16401449099999</v>
      </c>
      <c r="AX15" s="122">
        <v>454.380239835</v>
      </c>
      <c r="AY15" s="122">
        <v>181.09335799299998</v>
      </c>
      <c r="AZ15" s="122">
        <v>61.426780753999999</v>
      </c>
      <c r="BA15" s="122">
        <v>3.1881574970000002</v>
      </c>
      <c r="BB15" s="122">
        <v>6.5679734819999993</v>
      </c>
      <c r="BC15" s="122">
        <v>20.424710292</v>
      </c>
      <c r="BD15" s="122">
        <v>51.822764897999996</v>
      </c>
      <c r="BE15" s="122">
        <v>26.26002974</v>
      </c>
      <c r="BF15" s="122">
        <v>4.1314297550000001</v>
      </c>
    </row>
    <row r="16" spans="1:58" s="29" customFormat="1" x14ac:dyDescent="0.25">
      <c r="A16" s="37" t="s">
        <v>142</v>
      </c>
      <c r="B16" s="60">
        <v>540.242686779</v>
      </c>
      <c r="C16" s="76">
        <v>0</v>
      </c>
      <c r="D16" s="76">
        <v>94.987449214999998</v>
      </c>
      <c r="E16" s="61">
        <v>25.708397267999999</v>
      </c>
      <c r="F16" s="62">
        <v>20.996098845999999</v>
      </c>
      <c r="G16" s="62">
        <v>0</v>
      </c>
      <c r="H16" s="62">
        <v>0</v>
      </c>
      <c r="I16" s="63">
        <v>48.282953100999997</v>
      </c>
      <c r="J16" s="76">
        <v>359.54293863100003</v>
      </c>
      <c r="K16" s="76">
        <v>83.645822972000005</v>
      </c>
      <c r="L16" s="61">
        <v>34.398912248000002</v>
      </c>
      <c r="M16" s="62">
        <v>17.965832729999999</v>
      </c>
      <c r="N16" s="62">
        <v>7.5428685289999997</v>
      </c>
      <c r="O16" s="62">
        <v>0</v>
      </c>
      <c r="P16" s="62">
        <v>2.8890003430000002</v>
      </c>
      <c r="Q16" s="62">
        <v>1.116318323</v>
      </c>
      <c r="R16" s="62">
        <v>16.591809885</v>
      </c>
      <c r="S16" s="63">
        <v>3.1410809139999998</v>
      </c>
      <c r="T16" s="64">
        <v>2.0664759610000001</v>
      </c>
      <c r="U16" s="53">
        <v>562.75530356499996</v>
      </c>
      <c r="V16" s="53">
        <v>0.21493716266666665</v>
      </c>
      <c r="W16" s="53">
        <v>88.248665005000007</v>
      </c>
      <c r="X16" s="123">
        <v>18.392830677999999</v>
      </c>
      <c r="Y16" s="123">
        <v>19.910798294999999</v>
      </c>
      <c r="Z16" s="123">
        <v>7.2437285693333324</v>
      </c>
      <c r="AA16" s="123">
        <v>0.86531086033333338</v>
      </c>
      <c r="AB16" s="123">
        <v>41.835996602333331</v>
      </c>
      <c r="AC16" s="53">
        <v>383.11718849799996</v>
      </c>
      <c r="AD16" s="53">
        <v>86.580490437333339</v>
      </c>
      <c r="AE16" s="123">
        <v>37.50692428</v>
      </c>
      <c r="AF16" s="123">
        <v>20.995304703333332</v>
      </c>
      <c r="AG16" s="123">
        <v>6.1660647893333334</v>
      </c>
      <c r="AH16" s="123">
        <v>0.40158327833333329</v>
      </c>
      <c r="AI16" s="123">
        <v>1.6572630466666667</v>
      </c>
      <c r="AJ16" s="123">
        <v>0.58855671533333331</v>
      </c>
      <c r="AK16" s="123">
        <v>14.815315886999999</v>
      </c>
      <c r="AL16" s="123">
        <v>4.449477737333333</v>
      </c>
      <c r="AM16" s="123">
        <v>4.5940224619999999</v>
      </c>
      <c r="AN16" s="54">
        <v>3174.1336202010002</v>
      </c>
      <c r="AO16" s="54">
        <v>2.9350922449999999</v>
      </c>
      <c r="AP16" s="54">
        <v>440.76374047699994</v>
      </c>
      <c r="AQ16" s="124">
        <v>132.07510669799998</v>
      </c>
      <c r="AR16" s="124">
        <v>73.807480384000002</v>
      </c>
      <c r="AS16" s="124">
        <v>18.449746306000002</v>
      </c>
      <c r="AT16" s="124">
        <v>6.3811853579999998</v>
      </c>
      <c r="AU16" s="124">
        <v>210.05022173100002</v>
      </c>
      <c r="AV16" s="54">
        <v>1909.4007402570001</v>
      </c>
      <c r="AW16" s="54">
        <v>769.24497247399995</v>
      </c>
      <c r="AX16" s="124">
        <v>447.01076664200002</v>
      </c>
      <c r="AY16" s="124">
        <v>154.36010908200001</v>
      </c>
      <c r="AZ16" s="124">
        <v>65.866310091000003</v>
      </c>
      <c r="BA16" s="124">
        <v>3.3511806640000001</v>
      </c>
      <c r="BB16" s="124">
        <v>6.1003333230000001</v>
      </c>
      <c r="BC16" s="124">
        <v>12.196604742000002</v>
      </c>
      <c r="BD16" s="124">
        <v>65.572932527999996</v>
      </c>
      <c r="BE16" s="124">
        <v>14.786735402</v>
      </c>
      <c r="BF16" s="124">
        <v>51.789074747999997</v>
      </c>
    </row>
    <row r="17" spans="1:58" s="29" customFormat="1" x14ac:dyDescent="0.25">
      <c r="A17" s="37" t="s">
        <v>143</v>
      </c>
      <c r="B17" s="60">
        <v>556.13477800800001</v>
      </c>
      <c r="C17" s="76">
        <v>1.789938654</v>
      </c>
      <c r="D17" s="76">
        <v>66.383434284999993</v>
      </c>
      <c r="E17" s="61">
        <v>27.458044510000001</v>
      </c>
      <c r="F17" s="62">
        <v>15.105322381000001</v>
      </c>
      <c r="G17" s="62">
        <v>2.803678455</v>
      </c>
      <c r="H17" s="62">
        <v>0.94655653900000003</v>
      </c>
      <c r="I17" s="63">
        <v>20.069832399999999</v>
      </c>
      <c r="J17" s="76">
        <v>369.30504355099998</v>
      </c>
      <c r="K17" s="76">
        <v>111.407977213</v>
      </c>
      <c r="L17" s="61">
        <v>57.127186809000001</v>
      </c>
      <c r="M17" s="62">
        <v>16.349280690000001</v>
      </c>
      <c r="N17" s="62">
        <v>6.4759679800000001</v>
      </c>
      <c r="O17" s="62">
        <v>0</v>
      </c>
      <c r="P17" s="62">
        <v>1.8914727280000001</v>
      </c>
      <c r="Q17" s="62">
        <v>0</v>
      </c>
      <c r="R17" s="62">
        <v>28.623089386</v>
      </c>
      <c r="S17" s="63">
        <v>0.94097962000000002</v>
      </c>
      <c r="T17" s="64">
        <v>7.2483843050000001</v>
      </c>
      <c r="U17" s="53">
        <v>530.70981548966665</v>
      </c>
      <c r="V17" s="53">
        <v>1.4448342329999999</v>
      </c>
      <c r="W17" s="53">
        <v>79.564907934999994</v>
      </c>
      <c r="X17" s="123">
        <v>19.67611282</v>
      </c>
      <c r="Y17" s="123">
        <v>18.165670066666667</v>
      </c>
      <c r="Z17" s="123">
        <v>4.2706165663333335</v>
      </c>
      <c r="AA17" s="123">
        <v>0.33529228566666669</v>
      </c>
      <c r="AB17" s="123">
        <v>37.117216196333338</v>
      </c>
      <c r="AC17" s="53">
        <v>343.29957982299999</v>
      </c>
      <c r="AD17" s="53">
        <v>100.90226460433331</v>
      </c>
      <c r="AE17" s="123">
        <v>50.974056471666664</v>
      </c>
      <c r="AF17" s="123">
        <v>18.841042685000001</v>
      </c>
      <c r="AG17" s="123">
        <v>8.9809172453333321</v>
      </c>
      <c r="AH17" s="123">
        <v>3.2458921000000002E-2</v>
      </c>
      <c r="AI17" s="123">
        <v>3.4523955980000003</v>
      </c>
      <c r="AJ17" s="123">
        <v>8.7912608000000003E-2</v>
      </c>
      <c r="AK17" s="123">
        <v>16.152071388333333</v>
      </c>
      <c r="AL17" s="123">
        <v>2.3814096870000001</v>
      </c>
      <c r="AM17" s="123">
        <v>5.4982288943333328</v>
      </c>
      <c r="AN17" s="54">
        <v>2544.4147404699997</v>
      </c>
      <c r="AO17" s="54">
        <v>5.1503483389999998</v>
      </c>
      <c r="AP17" s="54">
        <v>465.66977285600001</v>
      </c>
      <c r="AQ17" s="124">
        <v>179.07356873800001</v>
      </c>
      <c r="AR17" s="124">
        <v>69.353544502999995</v>
      </c>
      <c r="AS17" s="124">
        <v>22.698372835000001</v>
      </c>
      <c r="AT17" s="124">
        <v>0</v>
      </c>
      <c r="AU17" s="124">
        <v>194.54428677999999</v>
      </c>
      <c r="AV17" s="54">
        <v>1187.299078065</v>
      </c>
      <c r="AW17" s="54">
        <v>862.35169197999994</v>
      </c>
      <c r="AX17" s="124">
        <v>499.62189446400004</v>
      </c>
      <c r="AY17" s="124">
        <v>143.99517067799999</v>
      </c>
      <c r="AZ17" s="124">
        <v>102.719641659</v>
      </c>
      <c r="BA17" s="124">
        <v>1.0061684019999999</v>
      </c>
      <c r="BB17" s="124">
        <v>9.841892510000001</v>
      </c>
      <c r="BC17" s="124">
        <v>3.359875808</v>
      </c>
      <c r="BD17" s="124">
        <v>91.673060067999998</v>
      </c>
      <c r="BE17" s="124">
        <v>10.133988390999999</v>
      </c>
      <c r="BF17" s="124">
        <v>23.943849229999998</v>
      </c>
    </row>
    <row r="18" spans="1:58" s="29" customFormat="1" x14ac:dyDescent="0.25">
      <c r="A18" s="37" t="s">
        <v>144</v>
      </c>
      <c r="B18" s="60">
        <v>646.20984966900005</v>
      </c>
      <c r="C18" s="76">
        <v>0</v>
      </c>
      <c r="D18" s="76">
        <v>87.605397398000008</v>
      </c>
      <c r="E18" s="61">
        <v>18.630330225000002</v>
      </c>
      <c r="F18" s="62">
        <v>18.489724554999999</v>
      </c>
      <c r="G18" s="62">
        <v>5.3344630889999998</v>
      </c>
      <c r="H18" s="62">
        <v>0.95971306999999995</v>
      </c>
      <c r="I18" s="63">
        <v>44.191166459000002</v>
      </c>
      <c r="J18" s="76">
        <v>456.95106997599999</v>
      </c>
      <c r="K18" s="76">
        <v>97.25200218099998</v>
      </c>
      <c r="L18" s="61">
        <v>55.461459114999997</v>
      </c>
      <c r="M18" s="62">
        <v>22.198218011000002</v>
      </c>
      <c r="N18" s="62">
        <v>8.0115932670000003</v>
      </c>
      <c r="O18" s="62">
        <v>0</v>
      </c>
      <c r="P18" s="62">
        <v>1.5022321670000001</v>
      </c>
      <c r="Q18" s="62">
        <v>2.790265212</v>
      </c>
      <c r="R18" s="62">
        <v>5.3548662440000001</v>
      </c>
      <c r="S18" s="63">
        <v>1.9333681650000001</v>
      </c>
      <c r="T18" s="64">
        <v>4.4013801140000002</v>
      </c>
      <c r="U18" s="53">
        <v>603.35090289233324</v>
      </c>
      <c r="V18" s="53">
        <v>0.29704320500000003</v>
      </c>
      <c r="W18" s="53">
        <v>95.166984689333333</v>
      </c>
      <c r="X18" s="123">
        <v>23.677982338333333</v>
      </c>
      <c r="Y18" s="123">
        <v>18.862508876333333</v>
      </c>
      <c r="Z18" s="123">
        <v>5.4146594040000009</v>
      </c>
      <c r="AA18" s="123">
        <v>0.37816594333333331</v>
      </c>
      <c r="AB18" s="123">
        <v>46.833668127333333</v>
      </c>
      <c r="AC18" s="53">
        <v>402.09432516933333</v>
      </c>
      <c r="AD18" s="53">
        <v>98.959595214333334</v>
      </c>
      <c r="AE18" s="123">
        <v>39.002447357333331</v>
      </c>
      <c r="AF18" s="123">
        <v>18.014157505333333</v>
      </c>
      <c r="AG18" s="123">
        <v>8.1101443163333329</v>
      </c>
      <c r="AH18" s="123">
        <v>6.3415722333333327E-2</v>
      </c>
      <c r="AI18" s="123">
        <v>0.71675944166666661</v>
      </c>
      <c r="AJ18" s="123">
        <v>0.73614289899999996</v>
      </c>
      <c r="AK18" s="123">
        <v>29.964226725000003</v>
      </c>
      <c r="AL18" s="123">
        <v>2.3523012473333331</v>
      </c>
      <c r="AM18" s="123">
        <v>6.8329546143333344</v>
      </c>
      <c r="AN18" s="54">
        <v>2706.8956006879998</v>
      </c>
      <c r="AO18" s="54">
        <v>2.1049162049999999</v>
      </c>
      <c r="AP18" s="54">
        <v>547.90969247199996</v>
      </c>
      <c r="AQ18" s="124">
        <v>188.021483475</v>
      </c>
      <c r="AR18" s="124">
        <v>67.386915396000006</v>
      </c>
      <c r="AS18" s="124">
        <v>28.618440994</v>
      </c>
      <c r="AT18" s="124">
        <v>4.1727467110000003</v>
      </c>
      <c r="AU18" s="124">
        <v>259.71010589600002</v>
      </c>
      <c r="AV18" s="54">
        <v>1357.30741287</v>
      </c>
      <c r="AW18" s="54">
        <v>774.91720369100005</v>
      </c>
      <c r="AX18" s="124">
        <v>435.32301210700001</v>
      </c>
      <c r="AY18" s="124">
        <v>137.31375735099999</v>
      </c>
      <c r="AZ18" s="124">
        <v>101.13522089899999</v>
      </c>
      <c r="BA18" s="124">
        <v>1.109099702</v>
      </c>
      <c r="BB18" s="124">
        <v>4.2291419870000002</v>
      </c>
      <c r="BC18" s="124">
        <v>6.6459301590000006</v>
      </c>
      <c r="BD18" s="124">
        <v>81.946169558999998</v>
      </c>
      <c r="BE18" s="124">
        <v>7.2148719270000008</v>
      </c>
      <c r="BF18" s="124">
        <v>24.656375450000002</v>
      </c>
    </row>
    <row r="19" spans="1:58" s="107" customFormat="1" x14ac:dyDescent="0.25">
      <c r="A19" s="100" t="s">
        <v>145</v>
      </c>
      <c r="B19" s="101">
        <v>598.88375565000001</v>
      </c>
      <c r="C19" s="102">
        <v>0</v>
      </c>
      <c r="D19" s="102">
        <v>99.091831772000006</v>
      </c>
      <c r="E19" s="103">
        <v>19.038988589999999</v>
      </c>
      <c r="F19" s="104">
        <v>16.861408719</v>
      </c>
      <c r="G19" s="104">
        <v>6.9496615410000002</v>
      </c>
      <c r="H19" s="104">
        <v>3.8594921360000001</v>
      </c>
      <c r="I19" s="105">
        <v>52.382280786000003</v>
      </c>
      <c r="J19" s="102">
        <v>394.977650536</v>
      </c>
      <c r="K19" s="102">
        <v>100.19888817100001</v>
      </c>
      <c r="L19" s="103">
        <v>31.529499807000001</v>
      </c>
      <c r="M19" s="104">
        <v>24.644783627999999</v>
      </c>
      <c r="N19" s="104">
        <v>9.0191109590000007</v>
      </c>
      <c r="O19" s="104">
        <v>0</v>
      </c>
      <c r="P19" s="104">
        <v>21.037689232000002</v>
      </c>
      <c r="Q19" s="104">
        <v>2.1328203769999998</v>
      </c>
      <c r="R19" s="104">
        <v>11.834984168</v>
      </c>
      <c r="S19" s="105">
        <v>0</v>
      </c>
      <c r="T19" s="106">
        <v>4.6153851709999998</v>
      </c>
      <c r="U19" s="102">
        <v>618.35558682033343</v>
      </c>
      <c r="V19" s="102">
        <v>6.0164872000000001E-2</v>
      </c>
      <c r="W19" s="102">
        <v>105.48563292400002</v>
      </c>
      <c r="X19" s="122">
        <v>33.899731843000005</v>
      </c>
      <c r="Y19" s="122">
        <v>18.626127360666668</v>
      </c>
      <c r="Z19" s="122">
        <v>5.7651839006666661</v>
      </c>
      <c r="AA19" s="122">
        <v>2.568090534</v>
      </c>
      <c r="AB19" s="122">
        <v>44.626499285666675</v>
      </c>
      <c r="AC19" s="102">
        <v>421.87487790366663</v>
      </c>
      <c r="AD19" s="102">
        <v>86.199496249666666</v>
      </c>
      <c r="AE19" s="122">
        <v>39.643660173999997</v>
      </c>
      <c r="AF19" s="122">
        <v>20.270177729</v>
      </c>
      <c r="AG19" s="122">
        <v>5.4270677680000006</v>
      </c>
      <c r="AH19" s="122">
        <v>0.90264052366666669</v>
      </c>
      <c r="AI19" s="122">
        <v>4.4670069650000004</v>
      </c>
      <c r="AJ19" s="122">
        <v>2.5859176076666661</v>
      </c>
      <c r="AK19" s="122">
        <v>11.423863071666668</v>
      </c>
      <c r="AL19" s="122">
        <v>1.4791624106666668</v>
      </c>
      <c r="AM19" s="122">
        <v>4.7354148709999997</v>
      </c>
      <c r="AN19" s="102">
        <v>2517.8036499170003</v>
      </c>
      <c r="AO19" s="102">
        <v>1.7124284620000001</v>
      </c>
      <c r="AP19" s="102">
        <v>437.84043897399999</v>
      </c>
      <c r="AQ19" s="122">
        <v>122.596590651</v>
      </c>
      <c r="AR19" s="122">
        <v>75.306745671000002</v>
      </c>
      <c r="AS19" s="122">
        <v>18.486418585999999</v>
      </c>
      <c r="AT19" s="122">
        <v>14.355527871</v>
      </c>
      <c r="AU19" s="122">
        <v>207.09515619499999</v>
      </c>
      <c r="AV19" s="102">
        <v>1232.8624978780001</v>
      </c>
      <c r="AW19" s="102">
        <v>809.54385289799995</v>
      </c>
      <c r="AX19" s="122">
        <v>456.39770366900001</v>
      </c>
      <c r="AY19" s="122">
        <v>199.23331264199999</v>
      </c>
      <c r="AZ19" s="122">
        <v>69.932558128000011</v>
      </c>
      <c r="BA19" s="122">
        <v>5.3781744119999999</v>
      </c>
      <c r="BB19" s="122">
        <v>26.47795876</v>
      </c>
      <c r="BC19" s="122">
        <v>5.95589367</v>
      </c>
      <c r="BD19" s="122">
        <v>41.182713658999994</v>
      </c>
      <c r="BE19" s="122">
        <v>4.9855379580000001</v>
      </c>
      <c r="BF19" s="122">
        <v>35.844431705000005</v>
      </c>
    </row>
    <row r="20" spans="1:58" s="29" customFormat="1" x14ac:dyDescent="0.25">
      <c r="A20" s="37" t="s">
        <v>146</v>
      </c>
      <c r="B20" s="60">
        <v>609.38042190499993</v>
      </c>
      <c r="C20" s="76">
        <v>0.94958979300000002</v>
      </c>
      <c r="D20" s="76">
        <v>90.041691864000001</v>
      </c>
      <c r="E20" s="61">
        <v>30.923862955000001</v>
      </c>
      <c r="F20" s="62">
        <v>17.715465134999999</v>
      </c>
      <c r="G20" s="62">
        <v>3.4300393950000001</v>
      </c>
      <c r="H20" s="62">
        <v>3.1803368170000001</v>
      </c>
      <c r="I20" s="63">
        <v>34.791987562000003</v>
      </c>
      <c r="J20" s="76">
        <v>416.25113651999999</v>
      </c>
      <c r="K20" s="76">
        <v>97.493845276999991</v>
      </c>
      <c r="L20" s="61">
        <v>52.594190288999997</v>
      </c>
      <c r="M20" s="62">
        <v>20.401502134000001</v>
      </c>
      <c r="N20" s="62">
        <v>3.4987627739999998</v>
      </c>
      <c r="O20" s="62">
        <v>3.1174621010000001</v>
      </c>
      <c r="P20" s="62">
        <v>1.895803761</v>
      </c>
      <c r="Q20" s="62">
        <v>3.1125082100000001</v>
      </c>
      <c r="R20" s="62">
        <v>8.6170657590000008</v>
      </c>
      <c r="S20" s="63">
        <v>4.256550249</v>
      </c>
      <c r="T20" s="64">
        <v>4.644158451</v>
      </c>
      <c r="U20" s="53">
        <v>625.69662696433329</v>
      </c>
      <c r="V20" s="53">
        <v>0.66677070400000005</v>
      </c>
      <c r="W20" s="53">
        <v>97.410163559333341</v>
      </c>
      <c r="X20" s="123">
        <v>29.227685789333336</v>
      </c>
      <c r="Y20" s="123">
        <v>18.606997520333334</v>
      </c>
      <c r="Z20" s="123">
        <v>3.9539129193333333</v>
      </c>
      <c r="AA20" s="123">
        <v>2.6544549610000003</v>
      </c>
      <c r="AB20" s="123">
        <v>42.967112369333336</v>
      </c>
      <c r="AC20" s="53">
        <v>428.66480927666663</v>
      </c>
      <c r="AD20" s="53">
        <v>93.696023374333322</v>
      </c>
      <c r="AE20" s="123">
        <v>47.070026912000003</v>
      </c>
      <c r="AF20" s="123">
        <v>16.910238437666667</v>
      </c>
      <c r="AG20" s="123">
        <v>3.2179133373333335</v>
      </c>
      <c r="AH20" s="123">
        <v>1.1695417683333333</v>
      </c>
      <c r="AI20" s="123">
        <v>11.591898324000001</v>
      </c>
      <c r="AJ20" s="123">
        <v>1.6267751626666669</v>
      </c>
      <c r="AK20" s="123">
        <v>7.9359557553333326</v>
      </c>
      <c r="AL20" s="123">
        <v>4.173673677</v>
      </c>
      <c r="AM20" s="123">
        <v>5.25886005</v>
      </c>
      <c r="AN20" s="54">
        <v>2526.0921851769999</v>
      </c>
      <c r="AO20" s="54">
        <v>0</v>
      </c>
      <c r="AP20" s="54">
        <v>555.23614765800005</v>
      </c>
      <c r="AQ20" s="124">
        <v>167.13556489199999</v>
      </c>
      <c r="AR20" s="124">
        <v>106.90132352000001</v>
      </c>
      <c r="AS20" s="124">
        <v>15.376298326000001</v>
      </c>
      <c r="AT20" s="124">
        <v>17.892718682999998</v>
      </c>
      <c r="AU20" s="124">
        <v>247.93024223699999</v>
      </c>
      <c r="AV20" s="54">
        <v>1340.3025892830001</v>
      </c>
      <c r="AW20" s="54">
        <v>596.16538457299998</v>
      </c>
      <c r="AX20" s="124">
        <v>312.57826432899998</v>
      </c>
      <c r="AY20" s="124">
        <v>109.297418435</v>
      </c>
      <c r="AZ20" s="124">
        <v>82.394580634999997</v>
      </c>
      <c r="BA20" s="124">
        <v>5.6698363010000001</v>
      </c>
      <c r="BB20" s="124">
        <v>28.711256561999999</v>
      </c>
      <c r="BC20" s="124">
        <v>7.6806903520000009</v>
      </c>
      <c r="BD20" s="124">
        <v>29.426062035000001</v>
      </c>
      <c r="BE20" s="124">
        <v>20.407275924</v>
      </c>
      <c r="BF20" s="124">
        <v>34.388063662999997</v>
      </c>
    </row>
    <row r="21" spans="1:58" s="29" customFormat="1" x14ac:dyDescent="0.25">
      <c r="A21" s="37" t="s">
        <v>147</v>
      </c>
      <c r="B21" s="60">
        <v>528.10024455999996</v>
      </c>
      <c r="C21" s="76">
        <v>2.2927765660000001</v>
      </c>
      <c r="D21" s="76">
        <v>101.478704494</v>
      </c>
      <c r="E21" s="61">
        <v>29.275853256000001</v>
      </c>
      <c r="F21" s="62">
        <v>19.067763125999999</v>
      </c>
      <c r="G21" s="62">
        <v>3.4779906559999998</v>
      </c>
      <c r="H21" s="62">
        <v>0</v>
      </c>
      <c r="I21" s="63">
        <v>49.657097456000002</v>
      </c>
      <c r="J21" s="76">
        <v>337.89794890799999</v>
      </c>
      <c r="K21" s="76">
        <v>79.394701818000016</v>
      </c>
      <c r="L21" s="61">
        <v>37.930046777000001</v>
      </c>
      <c r="M21" s="62">
        <v>20.231391196000001</v>
      </c>
      <c r="N21" s="62">
        <v>3.1120124109999998</v>
      </c>
      <c r="O21" s="62">
        <v>5.3654395560000001</v>
      </c>
      <c r="P21" s="62">
        <v>0.93214209199999998</v>
      </c>
      <c r="Q21" s="62">
        <v>4.306845289</v>
      </c>
      <c r="R21" s="62">
        <v>5.6570663750000003</v>
      </c>
      <c r="S21" s="63">
        <v>1.8597581219999999</v>
      </c>
      <c r="T21" s="64">
        <v>7.0361127740000002</v>
      </c>
      <c r="U21" s="53">
        <v>650.95092477866672</v>
      </c>
      <c r="V21" s="53">
        <v>0.83233097933333333</v>
      </c>
      <c r="W21" s="53">
        <v>92.239171523666684</v>
      </c>
      <c r="X21" s="123">
        <v>28.492021426666668</v>
      </c>
      <c r="Y21" s="123">
        <v>19.893224813333333</v>
      </c>
      <c r="Z21" s="123">
        <v>3.2660781286666665</v>
      </c>
      <c r="AA21" s="123">
        <v>0.24485830766666664</v>
      </c>
      <c r="AB21" s="123">
        <v>40.342988847333338</v>
      </c>
      <c r="AC21" s="53">
        <v>421.92112873166661</v>
      </c>
      <c r="AD21" s="53">
        <v>125.76530573966667</v>
      </c>
      <c r="AE21" s="123">
        <v>51.885522021000007</v>
      </c>
      <c r="AF21" s="123">
        <v>18.119186078666669</v>
      </c>
      <c r="AG21" s="123">
        <v>3.4727360263333331</v>
      </c>
      <c r="AH21" s="123">
        <v>4.1124339313333333</v>
      </c>
      <c r="AI21" s="123">
        <v>0.56812813666666673</v>
      </c>
      <c r="AJ21" s="123">
        <v>3.0840358813333335</v>
      </c>
      <c r="AK21" s="123">
        <v>42.279645668000001</v>
      </c>
      <c r="AL21" s="123">
        <v>2.2436179963333331</v>
      </c>
      <c r="AM21" s="123">
        <v>10.192987804333333</v>
      </c>
      <c r="AN21" s="54">
        <v>2767.5676538920002</v>
      </c>
      <c r="AO21" s="54">
        <v>5.2853235939999994</v>
      </c>
      <c r="AP21" s="54">
        <v>499.771923345</v>
      </c>
      <c r="AQ21" s="124">
        <v>162.56852637700001</v>
      </c>
      <c r="AR21" s="124">
        <v>94.466767904999998</v>
      </c>
      <c r="AS21" s="124">
        <v>10.920930627000001</v>
      </c>
      <c r="AT21" s="124">
        <v>3.0565217220000003</v>
      </c>
      <c r="AU21" s="124">
        <v>228.75917671400001</v>
      </c>
      <c r="AV21" s="54">
        <v>1298.493414666</v>
      </c>
      <c r="AW21" s="54">
        <v>921.86081164300003</v>
      </c>
      <c r="AX21" s="124">
        <v>519.91266316300005</v>
      </c>
      <c r="AY21" s="124">
        <v>117.261593136</v>
      </c>
      <c r="AZ21" s="124">
        <v>65.819189058000006</v>
      </c>
      <c r="BA21" s="124">
        <v>8.6706800589999986</v>
      </c>
      <c r="BB21" s="124">
        <v>1.9743545010000001</v>
      </c>
      <c r="BC21" s="124">
        <v>20.720505298999999</v>
      </c>
      <c r="BD21" s="124">
        <v>174.22496373000001</v>
      </c>
      <c r="BE21" s="124">
        <v>13.276862697</v>
      </c>
      <c r="BF21" s="124">
        <v>42.156180644000003</v>
      </c>
    </row>
    <row r="22" spans="1:58" s="29" customFormat="1" x14ac:dyDescent="0.25">
      <c r="A22" s="37" t="s">
        <v>148</v>
      </c>
      <c r="B22" s="60">
        <v>467.95615518699998</v>
      </c>
      <c r="C22" s="76">
        <v>0</v>
      </c>
      <c r="D22" s="76">
        <v>83.005446376999998</v>
      </c>
      <c r="E22" s="61">
        <v>20.944454351000001</v>
      </c>
      <c r="F22" s="62">
        <v>20.593240064</v>
      </c>
      <c r="G22" s="62">
        <v>2.4724811560000002</v>
      </c>
      <c r="H22" s="62">
        <v>0</v>
      </c>
      <c r="I22" s="63">
        <v>38.995270806000001</v>
      </c>
      <c r="J22" s="76">
        <v>290.80120049200002</v>
      </c>
      <c r="K22" s="76">
        <v>90.49712152799998</v>
      </c>
      <c r="L22" s="61">
        <v>39.440222495999997</v>
      </c>
      <c r="M22" s="62">
        <v>24.889943734999999</v>
      </c>
      <c r="N22" s="62">
        <v>1.1005162020000001</v>
      </c>
      <c r="O22" s="62">
        <v>5.7353913109999999</v>
      </c>
      <c r="P22" s="62">
        <v>0</v>
      </c>
      <c r="Q22" s="62">
        <v>3.8215249650000001</v>
      </c>
      <c r="R22" s="62">
        <v>9.7620442959999991</v>
      </c>
      <c r="S22" s="63">
        <v>5.7474785229999998</v>
      </c>
      <c r="T22" s="64">
        <v>3.65238679</v>
      </c>
      <c r="U22" s="53">
        <v>473.42068088266677</v>
      </c>
      <c r="V22" s="53">
        <v>0.41039251766666668</v>
      </c>
      <c r="W22" s="53">
        <v>93.596606371666667</v>
      </c>
      <c r="X22" s="123">
        <v>23.532149863333331</v>
      </c>
      <c r="Y22" s="123">
        <v>22.941987363333336</v>
      </c>
      <c r="Z22" s="123">
        <v>4.6746944686666669</v>
      </c>
      <c r="AA22" s="123">
        <v>0.66589419666666672</v>
      </c>
      <c r="AB22" s="123">
        <v>41.781880479666661</v>
      </c>
      <c r="AC22" s="53">
        <v>289.1610771986667</v>
      </c>
      <c r="AD22" s="53">
        <v>84.116507467333335</v>
      </c>
      <c r="AE22" s="123">
        <v>42.105406666666667</v>
      </c>
      <c r="AF22" s="123">
        <v>19.509188801000001</v>
      </c>
      <c r="AG22" s="123">
        <v>3.3872166073333339</v>
      </c>
      <c r="AH22" s="123">
        <v>5.5313329720000004</v>
      </c>
      <c r="AI22" s="123">
        <v>1.0602261523333334</v>
      </c>
      <c r="AJ22" s="123">
        <v>1.8917191563333333</v>
      </c>
      <c r="AK22" s="123">
        <v>6.6109815023333338</v>
      </c>
      <c r="AL22" s="123">
        <v>4.0204356093333331</v>
      </c>
      <c r="AM22" s="123">
        <v>6.1360973273333341</v>
      </c>
      <c r="AN22" s="54">
        <v>2476.8985876720003</v>
      </c>
      <c r="AO22" s="54">
        <v>4.9517984159999999</v>
      </c>
      <c r="AP22" s="54">
        <v>477.88868997500003</v>
      </c>
      <c r="AQ22" s="124">
        <v>123.912648518</v>
      </c>
      <c r="AR22" s="124">
        <v>101.55152767200001</v>
      </c>
      <c r="AS22" s="124">
        <v>20.444753645999999</v>
      </c>
      <c r="AT22" s="124">
        <v>1.973126945</v>
      </c>
      <c r="AU22" s="124">
        <v>230.00663319399999</v>
      </c>
      <c r="AV22" s="54">
        <v>1145.3386193239999</v>
      </c>
      <c r="AW22" s="54">
        <v>819.51180469300004</v>
      </c>
      <c r="AX22" s="124">
        <v>435.70358460700004</v>
      </c>
      <c r="AY22" s="124">
        <v>190.608320144</v>
      </c>
      <c r="AZ22" s="124">
        <v>82.655051280999999</v>
      </c>
      <c r="BA22" s="124">
        <v>11.609029958000001</v>
      </c>
      <c r="BB22" s="124">
        <v>12.002401384999999</v>
      </c>
      <c r="BC22" s="124">
        <v>13.72452867</v>
      </c>
      <c r="BD22" s="124">
        <v>55.256045440999998</v>
      </c>
      <c r="BE22" s="124">
        <v>17.952843207000001</v>
      </c>
      <c r="BF22" s="124">
        <v>29.207675264000002</v>
      </c>
    </row>
    <row r="23" spans="1:58" s="107" customFormat="1" x14ac:dyDescent="0.25">
      <c r="A23" s="100" t="s">
        <v>149</v>
      </c>
      <c r="B23" s="101">
        <v>488.59503787899996</v>
      </c>
      <c r="C23" s="102">
        <v>0.75922204000000004</v>
      </c>
      <c r="D23" s="102">
        <v>80.089771209999995</v>
      </c>
      <c r="E23" s="103">
        <v>16.352894423999999</v>
      </c>
      <c r="F23" s="104">
        <v>19.844596545000002</v>
      </c>
      <c r="G23" s="104">
        <v>2.7742917149999999</v>
      </c>
      <c r="H23" s="104">
        <v>0.55743967500000002</v>
      </c>
      <c r="I23" s="105">
        <v>40.560548851</v>
      </c>
      <c r="J23" s="102">
        <v>318.451012461</v>
      </c>
      <c r="K23" s="102">
        <v>82.450295710999995</v>
      </c>
      <c r="L23" s="103">
        <v>46.847817845999998</v>
      </c>
      <c r="M23" s="104">
        <v>20.169641138999999</v>
      </c>
      <c r="N23" s="104">
        <v>1.3401591909999999</v>
      </c>
      <c r="O23" s="104">
        <v>0</v>
      </c>
      <c r="P23" s="104">
        <v>1.9017970909999999</v>
      </c>
      <c r="Q23" s="104">
        <v>2.109463087</v>
      </c>
      <c r="R23" s="104">
        <v>4.7268435909999997</v>
      </c>
      <c r="S23" s="105">
        <v>5.3545737659999997</v>
      </c>
      <c r="T23" s="106">
        <v>6.8447364569999998</v>
      </c>
      <c r="U23" s="102">
        <v>495.84458558633332</v>
      </c>
      <c r="V23" s="102">
        <v>0.32852022233333333</v>
      </c>
      <c r="W23" s="102">
        <v>98.487786762666659</v>
      </c>
      <c r="X23" s="122">
        <v>25.826146923</v>
      </c>
      <c r="Y23" s="122">
        <v>23.543764594666669</v>
      </c>
      <c r="Z23" s="122">
        <v>4.9498896343333332</v>
      </c>
      <c r="AA23" s="122">
        <v>1.1556762366666666</v>
      </c>
      <c r="AB23" s="122">
        <v>43.012309374000004</v>
      </c>
      <c r="AC23" s="102">
        <v>301.43551334033333</v>
      </c>
      <c r="AD23" s="102">
        <v>90.109906965666667</v>
      </c>
      <c r="AE23" s="122">
        <v>46.465917277333325</v>
      </c>
      <c r="AF23" s="122">
        <v>18.275818682333334</v>
      </c>
      <c r="AG23" s="122">
        <v>2.4061720566666662</v>
      </c>
      <c r="AH23" s="122">
        <v>1.7358133753333334</v>
      </c>
      <c r="AI23" s="122">
        <v>1.159062874</v>
      </c>
      <c r="AJ23" s="122">
        <v>4.3132997806666671</v>
      </c>
      <c r="AK23" s="122">
        <v>8.0075789383333333</v>
      </c>
      <c r="AL23" s="122">
        <v>7.7462439810000001</v>
      </c>
      <c r="AM23" s="122">
        <v>5.4828582953333331</v>
      </c>
      <c r="AN23" s="102">
        <v>2176.9267068859999</v>
      </c>
      <c r="AO23" s="102">
        <v>7.3859961219999999</v>
      </c>
      <c r="AP23" s="102">
        <v>376.43698028299997</v>
      </c>
      <c r="AQ23" s="122">
        <v>123.228958198</v>
      </c>
      <c r="AR23" s="122">
        <v>84.393027077999989</v>
      </c>
      <c r="AS23" s="122">
        <v>14.012664917999999</v>
      </c>
      <c r="AT23" s="122">
        <v>6.2046665649999992</v>
      </c>
      <c r="AU23" s="122">
        <v>148.59766352400001</v>
      </c>
      <c r="AV23" s="102">
        <v>874.28986825100003</v>
      </c>
      <c r="AW23" s="102">
        <v>891.18253785999991</v>
      </c>
      <c r="AX23" s="122">
        <v>600.65588164999997</v>
      </c>
      <c r="AY23" s="122">
        <v>133.42011098</v>
      </c>
      <c r="AZ23" s="122">
        <v>59.113922617</v>
      </c>
      <c r="BA23" s="122">
        <v>0.87621552700000005</v>
      </c>
      <c r="BB23" s="122">
        <v>3.4360054209999999</v>
      </c>
      <c r="BC23" s="122">
        <v>13.484405492</v>
      </c>
      <c r="BD23" s="122">
        <v>58.943237843000006</v>
      </c>
      <c r="BE23" s="122">
        <v>21.252758329999999</v>
      </c>
      <c r="BF23" s="122">
        <v>27.631324370000002</v>
      </c>
    </row>
    <row r="24" spans="1:58" s="29" customFormat="1" x14ac:dyDescent="0.25">
      <c r="A24" s="37" t="s">
        <v>150</v>
      </c>
      <c r="B24" s="60">
        <v>605.78751027500005</v>
      </c>
      <c r="C24" s="76">
        <v>0</v>
      </c>
      <c r="D24" s="76">
        <v>97.224096648</v>
      </c>
      <c r="E24" s="61">
        <v>20.990572631999999</v>
      </c>
      <c r="F24" s="62">
        <v>20.732358586</v>
      </c>
      <c r="G24" s="62">
        <v>6.4234869650000004</v>
      </c>
      <c r="H24" s="62">
        <v>1.8615639070000001</v>
      </c>
      <c r="I24" s="63">
        <v>47.216114558000001</v>
      </c>
      <c r="J24" s="76">
        <v>405.45211580900002</v>
      </c>
      <c r="K24" s="76">
        <v>96.518598811000004</v>
      </c>
      <c r="L24" s="61">
        <v>45.136856893000001</v>
      </c>
      <c r="M24" s="62">
        <v>20.345886781000001</v>
      </c>
      <c r="N24" s="62">
        <v>2.8011485810000001</v>
      </c>
      <c r="O24" s="62">
        <v>0</v>
      </c>
      <c r="P24" s="62">
        <v>4.5238400170000004</v>
      </c>
      <c r="Q24" s="62">
        <v>3.093654694</v>
      </c>
      <c r="R24" s="62">
        <v>14.304609598000001</v>
      </c>
      <c r="S24" s="63">
        <v>6.3126022470000001</v>
      </c>
      <c r="T24" s="64">
        <v>6.5926990070000002</v>
      </c>
      <c r="U24" s="53">
        <v>560.38517760966658</v>
      </c>
      <c r="V24" s="53">
        <v>0.50297004866666661</v>
      </c>
      <c r="W24" s="53">
        <v>94.895813243999996</v>
      </c>
      <c r="X24" s="123">
        <v>23.804965437666667</v>
      </c>
      <c r="Y24" s="123">
        <v>23.392438446</v>
      </c>
      <c r="Z24" s="123">
        <v>4.4638752320000004</v>
      </c>
      <c r="AA24" s="123">
        <v>1.7045871186666668</v>
      </c>
      <c r="AB24" s="123">
        <v>41.529947009666664</v>
      </c>
      <c r="AC24" s="53">
        <v>363.37317051833332</v>
      </c>
      <c r="AD24" s="53">
        <v>93.082107898000004</v>
      </c>
      <c r="AE24" s="123">
        <v>45.491827959666665</v>
      </c>
      <c r="AF24" s="123">
        <v>19.821976323000001</v>
      </c>
      <c r="AG24" s="123">
        <v>3.9276419170000003</v>
      </c>
      <c r="AH24" s="123">
        <v>0</v>
      </c>
      <c r="AI24" s="123">
        <v>1.924579979</v>
      </c>
      <c r="AJ24" s="123">
        <v>2.5664905623333336</v>
      </c>
      <c r="AK24" s="123">
        <v>10.959314374999998</v>
      </c>
      <c r="AL24" s="123">
        <v>8.390276781999999</v>
      </c>
      <c r="AM24" s="123">
        <v>8.5311159006666646</v>
      </c>
      <c r="AN24" s="54">
        <v>2533.0076047550001</v>
      </c>
      <c r="AO24" s="54">
        <v>3.2372254950000001</v>
      </c>
      <c r="AP24" s="54">
        <v>482.52423350100003</v>
      </c>
      <c r="AQ24" s="124">
        <v>155.06037728699999</v>
      </c>
      <c r="AR24" s="124">
        <v>72.934352394999991</v>
      </c>
      <c r="AS24" s="124">
        <v>17.027981692000001</v>
      </c>
      <c r="AT24" s="124">
        <v>6.4543039979999994</v>
      </c>
      <c r="AU24" s="124">
        <v>231.04721812899999</v>
      </c>
      <c r="AV24" s="54">
        <v>1171.9325273950001</v>
      </c>
      <c r="AW24" s="54">
        <v>840.84823247700012</v>
      </c>
      <c r="AX24" s="124">
        <v>404.93774678400007</v>
      </c>
      <c r="AY24" s="124">
        <v>170.10641229500001</v>
      </c>
      <c r="AZ24" s="124">
        <v>83.117095602999996</v>
      </c>
      <c r="BA24" s="124">
        <v>0</v>
      </c>
      <c r="BB24" s="124">
        <v>12.787877465000001</v>
      </c>
      <c r="BC24" s="124">
        <v>14.13747603</v>
      </c>
      <c r="BD24" s="124">
        <v>95.798511953999991</v>
      </c>
      <c r="BE24" s="124">
        <v>59.963112346000003</v>
      </c>
      <c r="BF24" s="124">
        <v>34.465385886999997</v>
      </c>
    </row>
    <row r="25" spans="1:58" s="29" customFormat="1" x14ac:dyDescent="0.25">
      <c r="A25" s="37" t="s">
        <v>151</v>
      </c>
      <c r="B25" s="60">
        <v>590.428009438</v>
      </c>
      <c r="C25" s="76">
        <v>1.8501897940000001</v>
      </c>
      <c r="D25" s="76">
        <v>104.98550278899999</v>
      </c>
      <c r="E25" s="61">
        <v>21.170992147</v>
      </c>
      <c r="F25" s="62">
        <v>23.584446023999998</v>
      </c>
      <c r="G25" s="62">
        <v>7.4157302060000001</v>
      </c>
      <c r="H25" s="62">
        <v>3.791447276</v>
      </c>
      <c r="I25" s="63">
        <v>49.022887136000001</v>
      </c>
      <c r="J25" s="76">
        <v>382.72470325500001</v>
      </c>
      <c r="K25" s="76">
        <v>91.12151736700001</v>
      </c>
      <c r="L25" s="61">
        <v>39.590548470999998</v>
      </c>
      <c r="M25" s="62">
        <v>21.289426353</v>
      </c>
      <c r="N25" s="62">
        <v>2.8242636320000001</v>
      </c>
      <c r="O25" s="62">
        <v>0</v>
      </c>
      <c r="P25" s="62">
        <v>2.823571743</v>
      </c>
      <c r="Q25" s="62">
        <v>3.5252411659999998</v>
      </c>
      <c r="R25" s="62">
        <v>17.307911301000001</v>
      </c>
      <c r="S25" s="63">
        <v>3.7605547010000002</v>
      </c>
      <c r="T25" s="64">
        <v>9.7460962329999994</v>
      </c>
      <c r="U25" s="53">
        <v>539.91175252699998</v>
      </c>
      <c r="V25" s="53">
        <v>0.49517607400000002</v>
      </c>
      <c r="W25" s="53">
        <v>85.563904595333341</v>
      </c>
      <c r="X25" s="123">
        <v>18.536940550000001</v>
      </c>
      <c r="Y25" s="123">
        <v>21.082676153333335</v>
      </c>
      <c r="Z25" s="123">
        <v>7.5361117950000009</v>
      </c>
      <c r="AA25" s="123">
        <v>1.6155697636666666</v>
      </c>
      <c r="AB25" s="123">
        <v>36.792606333333332</v>
      </c>
      <c r="AC25" s="53">
        <v>351.56837717733333</v>
      </c>
      <c r="AD25" s="53">
        <v>93.855292542000001</v>
      </c>
      <c r="AE25" s="123">
        <v>39.445650627666666</v>
      </c>
      <c r="AF25" s="123">
        <v>24.410742756000001</v>
      </c>
      <c r="AG25" s="123">
        <v>2.6349074653333333</v>
      </c>
      <c r="AH25" s="123">
        <v>3.3779732999999999E-2</v>
      </c>
      <c r="AI25" s="123">
        <v>4.8880375536666669</v>
      </c>
      <c r="AJ25" s="123">
        <v>3.311777855666667</v>
      </c>
      <c r="AK25" s="123">
        <v>12.689643916333333</v>
      </c>
      <c r="AL25" s="123">
        <v>6.4407526343333332</v>
      </c>
      <c r="AM25" s="123">
        <v>8.4290021383333329</v>
      </c>
      <c r="AN25" s="54">
        <v>2569.684895718</v>
      </c>
      <c r="AO25" s="54">
        <v>2.0154905780000001</v>
      </c>
      <c r="AP25" s="54">
        <v>501.88229771100004</v>
      </c>
      <c r="AQ25" s="124">
        <v>196.188016594</v>
      </c>
      <c r="AR25" s="124">
        <v>71.634981678000003</v>
      </c>
      <c r="AS25" s="124">
        <v>24.324897426</v>
      </c>
      <c r="AT25" s="124">
        <v>12.749932775000001</v>
      </c>
      <c r="AU25" s="124">
        <v>196.98446923799997</v>
      </c>
      <c r="AV25" s="54">
        <v>1151.5373020450002</v>
      </c>
      <c r="AW25" s="54">
        <v>855.76681385400013</v>
      </c>
      <c r="AX25" s="124">
        <v>355.10480586400001</v>
      </c>
      <c r="AY25" s="124">
        <v>183.49396542500003</v>
      </c>
      <c r="AZ25" s="124">
        <v>76.522577189999993</v>
      </c>
      <c r="BA25" s="124">
        <v>1.0951285390000001</v>
      </c>
      <c r="BB25" s="124">
        <v>17.600349483999999</v>
      </c>
      <c r="BC25" s="124">
        <v>36.073000301</v>
      </c>
      <c r="BD25" s="124">
        <v>159.71436448700001</v>
      </c>
      <c r="BE25" s="124">
        <v>26.162622563999999</v>
      </c>
      <c r="BF25" s="124">
        <v>58.48299153</v>
      </c>
    </row>
    <row r="26" spans="1:58" s="29" customFormat="1" x14ac:dyDescent="0.25">
      <c r="A26" s="37" t="s">
        <v>152</v>
      </c>
      <c r="B26" s="60">
        <v>682.92106299500006</v>
      </c>
      <c r="C26" s="76">
        <v>0</v>
      </c>
      <c r="D26" s="76">
        <v>104.52829133500001</v>
      </c>
      <c r="E26" s="61">
        <v>23.278925244</v>
      </c>
      <c r="F26" s="62">
        <v>20.926380317</v>
      </c>
      <c r="G26" s="62">
        <v>0.934645744</v>
      </c>
      <c r="H26" s="62">
        <v>3.7445330179999998</v>
      </c>
      <c r="I26" s="63">
        <v>55.643807012000003</v>
      </c>
      <c r="J26" s="76">
        <v>426.85191105400003</v>
      </c>
      <c r="K26" s="76">
        <v>140.31155241799999</v>
      </c>
      <c r="L26" s="61">
        <v>60.889607415</v>
      </c>
      <c r="M26" s="62">
        <v>25.561381553</v>
      </c>
      <c r="N26" s="62">
        <v>1.92041588</v>
      </c>
      <c r="O26" s="62">
        <v>2.0103322229999998</v>
      </c>
      <c r="P26" s="62">
        <v>37.560807521999998</v>
      </c>
      <c r="Q26" s="62">
        <v>1.452507008</v>
      </c>
      <c r="R26" s="62">
        <v>8.4756831600000009</v>
      </c>
      <c r="S26" s="63">
        <v>2.4408176570000002</v>
      </c>
      <c r="T26" s="64">
        <v>11.229308187999999</v>
      </c>
      <c r="U26" s="53">
        <v>628.55620692299999</v>
      </c>
      <c r="V26" s="53">
        <v>0</v>
      </c>
      <c r="W26" s="53">
        <v>106.36010091199999</v>
      </c>
      <c r="X26" s="123">
        <v>21.951992906000001</v>
      </c>
      <c r="Y26" s="123">
        <v>30.537037988333335</v>
      </c>
      <c r="Z26" s="123">
        <v>5.8789232806666663</v>
      </c>
      <c r="AA26" s="123">
        <v>1.767702005333333</v>
      </c>
      <c r="AB26" s="123">
        <v>46.224444731666665</v>
      </c>
      <c r="AC26" s="53">
        <v>386.86375264233334</v>
      </c>
      <c r="AD26" s="53">
        <v>121.19229360133333</v>
      </c>
      <c r="AE26" s="123">
        <v>54.578779825666665</v>
      </c>
      <c r="AF26" s="123">
        <v>28.126321898666664</v>
      </c>
      <c r="AG26" s="123">
        <v>4.3876472416666665</v>
      </c>
      <c r="AH26" s="123">
        <v>1.168457984</v>
      </c>
      <c r="AI26" s="123">
        <v>13.394685022333334</v>
      </c>
      <c r="AJ26" s="123">
        <v>1.46596174</v>
      </c>
      <c r="AK26" s="123">
        <v>13.412423835333334</v>
      </c>
      <c r="AL26" s="123">
        <v>4.6580160536666666</v>
      </c>
      <c r="AM26" s="123">
        <v>14.140059767333334</v>
      </c>
      <c r="AN26" s="54">
        <v>2858.1242604019999</v>
      </c>
      <c r="AO26" s="54">
        <v>0</v>
      </c>
      <c r="AP26" s="54">
        <v>485.22208179399996</v>
      </c>
      <c r="AQ26" s="124">
        <v>154.26668448800001</v>
      </c>
      <c r="AR26" s="124">
        <v>95.102261243000001</v>
      </c>
      <c r="AS26" s="124">
        <v>13.589242947000001</v>
      </c>
      <c r="AT26" s="124">
        <v>7.0863003720000002</v>
      </c>
      <c r="AU26" s="124">
        <v>215.17759274399998</v>
      </c>
      <c r="AV26" s="54">
        <v>1345.403524502</v>
      </c>
      <c r="AW26" s="54">
        <v>979.55250602300009</v>
      </c>
      <c r="AX26" s="124">
        <v>479.18553949199998</v>
      </c>
      <c r="AY26" s="124">
        <v>177.63143333800002</v>
      </c>
      <c r="AZ26" s="124">
        <v>108.63379959299999</v>
      </c>
      <c r="BA26" s="124">
        <v>10.400418307999999</v>
      </c>
      <c r="BB26" s="124">
        <v>42.895543465999999</v>
      </c>
      <c r="BC26" s="124">
        <v>23.791309195</v>
      </c>
      <c r="BD26" s="124">
        <v>128.09405057399999</v>
      </c>
      <c r="BE26" s="124">
        <v>8.9204120570000001</v>
      </c>
      <c r="BF26" s="124">
        <v>47.946148082999997</v>
      </c>
    </row>
    <row r="27" spans="1:58" s="107" customFormat="1" x14ac:dyDescent="0.25">
      <c r="A27" s="100" t="s">
        <v>153</v>
      </c>
      <c r="B27" s="101">
        <v>743.380076035</v>
      </c>
      <c r="C27" s="102">
        <v>2.7373273120000001</v>
      </c>
      <c r="D27" s="102">
        <v>92.649778542000007</v>
      </c>
      <c r="E27" s="103">
        <v>15.204608146</v>
      </c>
      <c r="F27" s="104">
        <v>18.467898014999999</v>
      </c>
      <c r="G27" s="104">
        <v>6.7213430489999997</v>
      </c>
      <c r="H27" s="104">
        <v>1.8936297</v>
      </c>
      <c r="I27" s="105">
        <v>50.362299632000003</v>
      </c>
      <c r="J27" s="102">
        <v>505.44041369799999</v>
      </c>
      <c r="K27" s="102">
        <v>132.124400815</v>
      </c>
      <c r="L27" s="103">
        <v>62.174323803</v>
      </c>
      <c r="M27" s="104">
        <v>30.574383826999998</v>
      </c>
      <c r="N27" s="104">
        <v>4.6688268700000002</v>
      </c>
      <c r="O27" s="104">
        <v>2.0820653720000002</v>
      </c>
      <c r="P27" s="104">
        <v>0.57617844100000004</v>
      </c>
      <c r="Q27" s="104">
        <v>9.5488367410000006</v>
      </c>
      <c r="R27" s="104">
        <v>13.176795337</v>
      </c>
      <c r="S27" s="105">
        <v>9.3229904240000003</v>
      </c>
      <c r="T27" s="106">
        <v>10.428155668</v>
      </c>
      <c r="U27" s="102">
        <v>713.28387071633335</v>
      </c>
      <c r="V27" s="102">
        <v>1.7866723926666666</v>
      </c>
      <c r="W27" s="102">
        <v>105.15140524366666</v>
      </c>
      <c r="X27" s="122">
        <v>19.578830490333335</v>
      </c>
      <c r="Y27" s="122">
        <v>23.782483119666665</v>
      </c>
      <c r="Z27" s="122">
        <v>5.7490806943333332</v>
      </c>
      <c r="AA27" s="122">
        <v>2.8835257330000004</v>
      </c>
      <c r="AB27" s="122">
        <v>53.157485206333327</v>
      </c>
      <c r="AC27" s="102">
        <v>475.53551489500001</v>
      </c>
      <c r="AD27" s="102">
        <v>119.78185648866668</v>
      </c>
      <c r="AE27" s="122">
        <v>58.295746694000002</v>
      </c>
      <c r="AF27" s="122">
        <v>27.336974115</v>
      </c>
      <c r="AG27" s="122">
        <v>3.4232459236666664</v>
      </c>
      <c r="AH27" s="122">
        <v>2.0819769853333332</v>
      </c>
      <c r="AI27" s="122">
        <v>1.172215778</v>
      </c>
      <c r="AJ27" s="122">
        <v>3.4771290659999998</v>
      </c>
      <c r="AK27" s="122">
        <v>12.4893219</v>
      </c>
      <c r="AL27" s="122">
        <v>11.505246026666667</v>
      </c>
      <c r="AM27" s="122">
        <v>11.028421696333332</v>
      </c>
      <c r="AN27" s="102">
        <v>2934.6127223619997</v>
      </c>
      <c r="AO27" s="102">
        <v>6.0487623900000003</v>
      </c>
      <c r="AP27" s="102">
        <v>376.562126901</v>
      </c>
      <c r="AQ27" s="122">
        <v>70.992826773999994</v>
      </c>
      <c r="AR27" s="122">
        <v>100.709944417</v>
      </c>
      <c r="AS27" s="122">
        <v>18.591900500000001</v>
      </c>
      <c r="AT27" s="122">
        <v>8.7351465479999995</v>
      </c>
      <c r="AU27" s="122">
        <v>177.53230866200002</v>
      </c>
      <c r="AV27" s="102">
        <v>1265.3867178239998</v>
      </c>
      <c r="AW27" s="102">
        <v>1233.7717543510003</v>
      </c>
      <c r="AX27" s="122">
        <v>673.6120431280001</v>
      </c>
      <c r="AY27" s="122">
        <v>300.68681033299998</v>
      </c>
      <c r="AZ27" s="122">
        <v>96.192959140999989</v>
      </c>
      <c r="BA27" s="122">
        <v>5.0958640099999997</v>
      </c>
      <c r="BB27" s="122">
        <v>5.785156347</v>
      </c>
      <c r="BC27" s="122">
        <v>8.1106526330000008</v>
      </c>
      <c r="BD27" s="122">
        <v>113.795611932</v>
      </c>
      <c r="BE27" s="122">
        <v>30.492656827000001</v>
      </c>
      <c r="BF27" s="122">
        <v>52.843360896000007</v>
      </c>
    </row>
    <row r="28" spans="1:58" s="29" customFormat="1" x14ac:dyDescent="0.25">
      <c r="A28" s="37" t="s">
        <v>154</v>
      </c>
      <c r="B28" s="60">
        <v>775.15286829899992</v>
      </c>
      <c r="C28" s="76">
        <v>0</v>
      </c>
      <c r="D28" s="76">
        <v>112.97646809</v>
      </c>
      <c r="E28" s="61">
        <v>21.485558237999999</v>
      </c>
      <c r="F28" s="62">
        <v>16.639623465</v>
      </c>
      <c r="G28" s="62">
        <v>9.6406064330000003</v>
      </c>
      <c r="H28" s="62">
        <v>0.56368886299999998</v>
      </c>
      <c r="I28" s="63">
        <v>64.646991091000004</v>
      </c>
      <c r="J28" s="76">
        <v>517.05342745099995</v>
      </c>
      <c r="K28" s="76">
        <v>131.78038368199998</v>
      </c>
      <c r="L28" s="61">
        <v>53.587739771000003</v>
      </c>
      <c r="M28" s="62">
        <v>44.481421507</v>
      </c>
      <c r="N28" s="62">
        <v>1.2581184919999999</v>
      </c>
      <c r="O28" s="62">
        <v>1.020530846</v>
      </c>
      <c r="P28" s="62">
        <v>0.95379985899999997</v>
      </c>
      <c r="Q28" s="62">
        <v>0</v>
      </c>
      <c r="R28" s="62">
        <v>19.819815241000001</v>
      </c>
      <c r="S28" s="63">
        <v>10.658957965999999</v>
      </c>
      <c r="T28" s="64">
        <v>13.342589075999999</v>
      </c>
      <c r="U28" s="53">
        <v>761.81715632233329</v>
      </c>
      <c r="V28" s="53">
        <v>0</v>
      </c>
      <c r="W28" s="53">
        <v>110.06360428833334</v>
      </c>
      <c r="X28" s="123">
        <v>22.94273899966667</v>
      </c>
      <c r="Y28" s="123">
        <v>20.011865139333334</v>
      </c>
      <c r="Z28" s="123">
        <v>8.0416522950000004</v>
      </c>
      <c r="AA28" s="123">
        <v>0.47318364633333337</v>
      </c>
      <c r="AB28" s="123">
        <v>58.594164207999995</v>
      </c>
      <c r="AC28" s="53">
        <v>514.70020573399995</v>
      </c>
      <c r="AD28" s="53">
        <v>129.09439605933332</v>
      </c>
      <c r="AE28" s="123">
        <v>61.179216690666664</v>
      </c>
      <c r="AF28" s="123">
        <v>37.241628682999995</v>
      </c>
      <c r="AG28" s="123">
        <v>2.4203312776666666</v>
      </c>
      <c r="AH28" s="123">
        <v>0.82164713133333345</v>
      </c>
      <c r="AI28" s="123">
        <v>1.4008589063333332</v>
      </c>
      <c r="AJ28" s="123">
        <v>9.2903897333333332E-2</v>
      </c>
      <c r="AK28" s="123">
        <v>16.387159381666667</v>
      </c>
      <c r="AL28" s="123">
        <v>9.550650091333333</v>
      </c>
      <c r="AM28" s="123">
        <v>7.9589502406666668</v>
      </c>
      <c r="AN28" s="54">
        <v>3102.617359893</v>
      </c>
      <c r="AO28" s="54">
        <v>0</v>
      </c>
      <c r="AP28" s="54">
        <v>535.38232061899998</v>
      </c>
      <c r="AQ28" s="124">
        <v>117.695182773</v>
      </c>
      <c r="AR28" s="124">
        <v>108.30970096300001</v>
      </c>
      <c r="AS28" s="124">
        <v>22.195295667</v>
      </c>
      <c r="AT28" s="124">
        <v>4.1858752569999993</v>
      </c>
      <c r="AU28" s="124">
        <v>282.99626595899997</v>
      </c>
      <c r="AV28" s="54">
        <v>1576.9164977589999</v>
      </c>
      <c r="AW28" s="54">
        <v>952.39707667899995</v>
      </c>
      <c r="AX28" s="124">
        <v>435.24786244699999</v>
      </c>
      <c r="AY28" s="124">
        <v>251.342106376</v>
      </c>
      <c r="AZ28" s="124">
        <v>82.856253913000003</v>
      </c>
      <c r="BA28" s="124">
        <v>1.107263337</v>
      </c>
      <c r="BB28" s="124">
        <v>32.673173982999998</v>
      </c>
      <c r="BC28" s="124">
        <v>2.823515129</v>
      </c>
      <c r="BD28" s="124">
        <v>93.742196070000006</v>
      </c>
      <c r="BE28" s="124">
        <v>52.604705424000002</v>
      </c>
      <c r="BF28" s="124">
        <v>37.921464835999998</v>
      </c>
    </row>
    <row r="29" spans="1:58" s="29" customFormat="1" x14ac:dyDescent="0.25">
      <c r="A29" s="37" t="s">
        <v>155</v>
      </c>
      <c r="B29" s="60">
        <v>779.76527618</v>
      </c>
      <c r="C29" s="76">
        <v>0</v>
      </c>
      <c r="D29" s="76">
        <v>135.389648822</v>
      </c>
      <c r="E29" s="61">
        <v>31.849197084</v>
      </c>
      <c r="F29" s="62">
        <v>26.757353831</v>
      </c>
      <c r="G29" s="62">
        <v>0</v>
      </c>
      <c r="H29" s="62">
        <v>2.659041824</v>
      </c>
      <c r="I29" s="63">
        <v>74.124056082999999</v>
      </c>
      <c r="J29" s="76">
        <v>531.79551843599995</v>
      </c>
      <c r="K29" s="76">
        <v>106.28905514900001</v>
      </c>
      <c r="L29" s="61">
        <v>41.443446469000001</v>
      </c>
      <c r="M29" s="62">
        <v>31.185181096000001</v>
      </c>
      <c r="N29" s="62">
        <v>2.9369973539999998</v>
      </c>
      <c r="O29" s="62">
        <v>0</v>
      </c>
      <c r="P29" s="62">
        <v>2.6370135330000002</v>
      </c>
      <c r="Q29" s="62">
        <v>0</v>
      </c>
      <c r="R29" s="62">
        <v>16.527274926</v>
      </c>
      <c r="S29" s="63">
        <v>11.559141771</v>
      </c>
      <c r="T29" s="64">
        <v>6.2910537729999998</v>
      </c>
      <c r="U29" s="53">
        <v>773.85601163533329</v>
      </c>
      <c r="V29" s="53">
        <v>0.33587496033333331</v>
      </c>
      <c r="W29" s="53">
        <v>126.18990623933333</v>
      </c>
      <c r="X29" s="123">
        <v>21.576698374666666</v>
      </c>
      <c r="Y29" s="123">
        <v>22.375016882333338</v>
      </c>
      <c r="Z29" s="123">
        <v>5.8828898446666669</v>
      </c>
      <c r="AA29" s="123">
        <v>1.6864634366666669</v>
      </c>
      <c r="AB29" s="123">
        <v>74.668837700999987</v>
      </c>
      <c r="AC29" s="53">
        <v>520.36760337766668</v>
      </c>
      <c r="AD29" s="53">
        <v>118.53904753599998</v>
      </c>
      <c r="AE29" s="123">
        <v>43.32738260833333</v>
      </c>
      <c r="AF29" s="123">
        <v>31.120410356666667</v>
      </c>
      <c r="AG29" s="123">
        <v>5.9372252003333337</v>
      </c>
      <c r="AH29" s="123">
        <v>0</v>
      </c>
      <c r="AI29" s="123">
        <v>1.7807500456666669</v>
      </c>
      <c r="AJ29" s="123">
        <v>0.98545220566666669</v>
      </c>
      <c r="AK29" s="123">
        <v>20.655276632666666</v>
      </c>
      <c r="AL29" s="123">
        <v>14.732550486666666</v>
      </c>
      <c r="AM29" s="123">
        <v>8.4235795220000007</v>
      </c>
      <c r="AN29" s="54">
        <v>3283.5860341980001</v>
      </c>
      <c r="AO29" s="54">
        <v>5.7203906719999997</v>
      </c>
      <c r="AP29" s="54">
        <v>629.364246396</v>
      </c>
      <c r="AQ29" s="124">
        <v>182.79114807299999</v>
      </c>
      <c r="AR29" s="124">
        <v>85.38427217600001</v>
      </c>
      <c r="AS29" s="124">
        <v>10.809421410999999</v>
      </c>
      <c r="AT29" s="124">
        <v>6.8351945270000005</v>
      </c>
      <c r="AU29" s="124">
        <v>343.54421020899997</v>
      </c>
      <c r="AV29" s="54">
        <v>1621.2517105429999</v>
      </c>
      <c r="AW29" s="54">
        <v>990.68335642700004</v>
      </c>
      <c r="AX29" s="124">
        <v>477.15911123399997</v>
      </c>
      <c r="AY29" s="124">
        <v>175.89735625899999</v>
      </c>
      <c r="AZ29" s="124">
        <v>80.277094699000003</v>
      </c>
      <c r="BA29" s="124">
        <v>0</v>
      </c>
      <c r="BB29" s="124">
        <v>9.7915868550000003</v>
      </c>
      <c r="BC29" s="124">
        <v>8.6643681969999999</v>
      </c>
      <c r="BD29" s="124">
        <v>192.78351090899997</v>
      </c>
      <c r="BE29" s="124">
        <v>46.110328273999997</v>
      </c>
      <c r="BF29" s="124">
        <v>36.566330160000007</v>
      </c>
    </row>
    <row r="30" spans="1:58" s="29" customFormat="1" x14ac:dyDescent="0.25">
      <c r="A30" s="37" t="s">
        <v>156</v>
      </c>
      <c r="B30" s="60">
        <v>714.53269882399991</v>
      </c>
      <c r="C30" s="76">
        <v>0</v>
      </c>
      <c r="D30" s="76">
        <v>79.940702353999995</v>
      </c>
      <c r="E30" s="61">
        <v>10.965332613999999</v>
      </c>
      <c r="F30" s="62">
        <v>19.341144157999999</v>
      </c>
      <c r="G30" s="62">
        <v>0</v>
      </c>
      <c r="H30" s="62">
        <v>0</v>
      </c>
      <c r="I30" s="63">
        <v>49.634225581999999</v>
      </c>
      <c r="J30" s="76">
        <v>514.51651185699995</v>
      </c>
      <c r="K30" s="76">
        <v>104.57698944799999</v>
      </c>
      <c r="L30" s="61">
        <v>45.746375917000002</v>
      </c>
      <c r="M30" s="62">
        <v>22.899110723</v>
      </c>
      <c r="N30" s="62">
        <v>3.590523455</v>
      </c>
      <c r="O30" s="62">
        <v>0</v>
      </c>
      <c r="P30" s="62">
        <v>1.607019615</v>
      </c>
      <c r="Q30" s="62">
        <v>0.20484318100000001</v>
      </c>
      <c r="R30" s="62">
        <v>27.781271669999999</v>
      </c>
      <c r="S30" s="63">
        <v>2.7478448869999998</v>
      </c>
      <c r="T30" s="64">
        <v>15.498495165</v>
      </c>
      <c r="U30" s="53">
        <v>744.28596821566668</v>
      </c>
      <c r="V30" s="53">
        <v>0</v>
      </c>
      <c r="W30" s="53">
        <v>111.68977161766668</v>
      </c>
      <c r="X30" s="123">
        <v>19.666687953666667</v>
      </c>
      <c r="Y30" s="123">
        <v>26.161532065000003</v>
      </c>
      <c r="Z30" s="123">
        <v>4.2864789923333335</v>
      </c>
      <c r="AA30" s="123">
        <v>1.303295777</v>
      </c>
      <c r="AB30" s="123">
        <v>60.27177682966667</v>
      </c>
      <c r="AC30" s="53">
        <v>511.62738696266666</v>
      </c>
      <c r="AD30" s="53">
        <v>108.04246265333333</v>
      </c>
      <c r="AE30" s="123">
        <v>45.393018938333334</v>
      </c>
      <c r="AF30" s="123">
        <v>31.197858239666669</v>
      </c>
      <c r="AG30" s="123">
        <v>3.3403833833333336</v>
      </c>
      <c r="AH30" s="123">
        <v>0.270079974</v>
      </c>
      <c r="AI30" s="123">
        <v>1.839200803</v>
      </c>
      <c r="AJ30" s="123">
        <v>0.91569270600000008</v>
      </c>
      <c r="AK30" s="123">
        <v>20.923845657333334</v>
      </c>
      <c r="AL30" s="123">
        <v>4.1623829516666673</v>
      </c>
      <c r="AM30" s="123">
        <v>12.926346981999998</v>
      </c>
      <c r="AN30" s="54">
        <v>3168.7864136300004</v>
      </c>
      <c r="AO30" s="54">
        <v>0</v>
      </c>
      <c r="AP30" s="54">
        <v>568.81626204600002</v>
      </c>
      <c r="AQ30" s="124">
        <v>168.44913813900001</v>
      </c>
      <c r="AR30" s="124">
        <v>112.82384196299999</v>
      </c>
      <c r="AS30" s="124">
        <v>16.137556137000001</v>
      </c>
      <c r="AT30" s="124">
        <v>9.2272204739999992</v>
      </c>
      <c r="AU30" s="124">
        <v>262.17850533299998</v>
      </c>
      <c r="AV30" s="54">
        <v>1632.509712429</v>
      </c>
      <c r="AW30" s="54">
        <v>869.17258395300018</v>
      </c>
      <c r="AX30" s="124">
        <v>445.34293213199999</v>
      </c>
      <c r="AY30" s="124">
        <v>183.418441344</v>
      </c>
      <c r="AZ30" s="124">
        <v>51.232576649000009</v>
      </c>
      <c r="BA30" s="124">
        <v>1.067050826</v>
      </c>
      <c r="BB30" s="124">
        <v>6.1986939900000007</v>
      </c>
      <c r="BC30" s="124">
        <v>41.948756855999996</v>
      </c>
      <c r="BD30" s="124">
        <v>131.14384848700001</v>
      </c>
      <c r="BE30" s="124">
        <v>8.8202836690000002</v>
      </c>
      <c r="BF30" s="124">
        <v>98.287855202000003</v>
      </c>
    </row>
    <row r="31" spans="1:58" s="107" customFormat="1" x14ac:dyDescent="0.25">
      <c r="A31" s="100" t="s">
        <v>157</v>
      </c>
      <c r="B31" s="101">
        <v>739.95856543500008</v>
      </c>
      <c r="C31" s="102">
        <v>0</v>
      </c>
      <c r="D31" s="102">
        <v>60.799188657999998</v>
      </c>
      <c r="E31" s="103">
        <v>7.347268637</v>
      </c>
      <c r="F31" s="104">
        <v>19.573216768000002</v>
      </c>
      <c r="G31" s="104">
        <v>3.8704719980000002</v>
      </c>
      <c r="H31" s="104">
        <v>1.9742590360000001</v>
      </c>
      <c r="I31" s="105">
        <v>28.033972218999999</v>
      </c>
      <c r="J31" s="102">
        <v>539.31428139299999</v>
      </c>
      <c r="K31" s="102">
        <v>134.49523752900001</v>
      </c>
      <c r="L31" s="103">
        <v>52.991640414999999</v>
      </c>
      <c r="M31" s="104">
        <v>26.861012757000001</v>
      </c>
      <c r="N31" s="104">
        <v>5.5772530729999996</v>
      </c>
      <c r="O31" s="104">
        <v>0</v>
      </c>
      <c r="P31" s="104">
        <v>0.95960606500000001</v>
      </c>
      <c r="Q31" s="104">
        <v>0</v>
      </c>
      <c r="R31" s="104">
        <v>44.375280382</v>
      </c>
      <c r="S31" s="105">
        <v>3.7304448369999998</v>
      </c>
      <c r="T31" s="106">
        <v>5.3498578549999998</v>
      </c>
      <c r="U31" s="102">
        <v>705.7816590496667</v>
      </c>
      <c r="V31" s="102">
        <v>0.48800968033333336</v>
      </c>
      <c r="W31" s="102">
        <v>65.395702148666672</v>
      </c>
      <c r="X31" s="122">
        <v>10.847799507333333</v>
      </c>
      <c r="Y31" s="122">
        <v>16.237499598333333</v>
      </c>
      <c r="Z31" s="122">
        <v>2.5933261553333335</v>
      </c>
      <c r="AA31" s="122">
        <v>0.81525254433333327</v>
      </c>
      <c r="AB31" s="122">
        <v>34.901824343333338</v>
      </c>
      <c r="AC31" s="102">
        <v>512.27329517500004</v>
      </c>
      <c r="AD31" s="102">
        <v>117.04831437133335</v>
      </c>
      <c r="AE31" s="122">
        <v>49.546282680666671</v>
      </c>
      <c r="AF31" s="122">
        <v>28.311021383666667</v>
      </c>
      <c r="AG31" s="122">
        <v>7.3652023890000002</v>
      </c>
      <c r="AH31" s="122">
        <v>0.33359545533333335</v>
      </c>
      <c r="AI31" s="122">
        <v>3.8133985786666673</v>
      </c>
      <c r="AJ31" s="122">
        <v>0.10104853233333333</v>
      </c>
      <c r="AK31" s="122">
        <v>23.413484792666669</v>
      </c>
      <c r="AL31" s="122">
        <v>4.1642805590000007</v>
      </c>
      <c r="AM31" s="122">
        <v>10.576337674333333</v>
      </c>
      <c r="AN31" s="102">
        <v>3064.4145078229999</v>
      </c>
      <c r="AO31" s="102">
        <v>15.455905449999999</v>
      </c>
      <c r="AP31" s="102">
        <v>240.01144948199999</v>
      </c>
      <c r="AQ31" s="122">
        <v>29.583531815000001</v>
      </c>
      <c r="AR31" s="122">
        <v>60.677129593999993</v>
      </c>
      <c r="AS31" s="122">
        <v>8.352063317999999</v>
      </c>
      <c r="AT31" s="122">
        <v>4.9706586759999993</v>
      </c>
      <c r="AU31" s="122">
        <v>136.42806607899999</v>
      </c>
      <c r="AV31" s="102">
        <v>1581.7535070879999</v>
      </c>
      <c r="AW31" s="102">
        <v>1195.0586611779997</v>
      </c>
      <c r="AX31" s="122">
        <v>713.31091886399997</v>
      </c>
      <c r="AY31" s="122">
        <v>271.42635862999998</v>
      </c>
      <c r="AZ31" s="122">
        <v>77.06946781900001</v>
      </c>
      <c r="BA31" s="122">
        <v>1.6041028450000001</v>
      </c>
      <c r="BB31" s="122">
        <v>13.086692525</v>
      </c>
      <c r="BC31" s="122">
        <v>4.1115677539999993</v>
      </c>
      <c r="BD31" s="122">
        <v>108.720319429</v>
      </c>
      <c r="BE31" s="122">
        <v>5.7292333119999999</v>
      </c>
      <c r="BF31" s="122">
        <v>32.134984625000001</v>
      </c>
    </row>
    <row r="32" spans="1:58" s="29" customFormat="1" x14ac:dyDescent="0.25">
      <c r="A32" s="37" t="s">
        <v>158</v>
      </c>
      <c r="B32" s="60">
        <v>705.22498218199985</v>
      </c>
      <c r="C32" s="76">
        <v>0.95204332599999997</v>
      </c>
      <c r="D32" s="76">
        <v>64.781520689999994</v>
      </c>
      <c r="E32" s="61">
        <v>8.5854196060000003</v>
      </c>
      <c r="F32" s="62">
        <v>23.252872361000001</v>
      </c>
      <c r="G32" s="62">
        <v>7.9688834650000002</v>
      </c>
      <c r="H32" s="62">
        <v>1.900824654</v>
      </c>
      <c r="I32" s="63">
        <v>23.073520603999999</v>
      </c>
      <c r="J32" s="76">
        <v>525.19325598299997</v>
      </c>
      <c r="K32" s="76">
        <v>105.98952896999999</v>
      </c>
      <c r="L32" s="61">
        <v>49.965100849000002</v>
      </c>
      <c r="M32" s="62">
        <v>31.675078418999998</v>
      </c>
      <c r="N32" s="62">
        <v>3.0462221450000002</v>
      </c>
      <c r="O32" s="62">
        <v>0</v>
      </c>
      <c r="P32" s="62">
        <v>1.916588406</v>
      </c>
      <c r="Q32" s="62">
        <v>2.0086296670000001</v>
      </c>
      <c r="R32" s="62">
        <v>15.465990495</v>
      </c>
      <c r="S32" s="63">
        <v>1.9119189889999999</v>
      </c>
      <c r="T32" s="64">
        <v>8.3086332130000002</v>
      </c>
      <c r="U32" s="53">
        <v>708.2178637336666</v>
      </c>
      <c r="V32" s="53">
        <v>0.48455659933333334</v>
      </c>
      <c r="W32" s="53">
        <v>63.206132437000001</v>
      </c>
      <c r="X32" s="123">
        <v>10.552365017</v>
      </c>
      <c r="Y32" s="123">
        <v>20.566398996666667</v>
      </c>
      <c r="Z32" s="123">
        <v>3.7457127076666663</v>
      </c>
      <c r="AA32" s="123">
        <v>1.0432546699999998</v>
      </c>
      <c r="AB32" s="123">
        <v>27.298401045666669</v>
      </c>
      <c r="AC32" s="53">
        <v>514.91646964366669</v>
      </c>
      <c r="AD32" s="53">
        <v>119.78729115233334</v>
      </c>
      <c r="AE32" s="123">
        <v>57.486021155000003</v>
      </c>
      <c r="AF32" s="123">
        <v>30.743019665000002</v>
      </c>
      <c r="AG32" s="123">
        <v>5.2850531350000001</v>
      </c>
      <c r="AH32" s="123">
        <v>5.246278233333334E-2</v>
      </c>
      <c r="AI32" s="123">
        <v>0.90562173099999999</v>
      </c>
      <c r="AJ32" s="123">
        <v>1.8512880673333332</v>
      </c>
      <c r="AK32" s="123">
        <v>17.515844771666664</v>
      </c>
      <c r="AL32" s="123">
        <v>5.9479798449999999</v>
      </c>
      <c r="AM32" s="123">
        <v>9.8234139013333337</v>
      </c>
      <c r="AN32" s="54">
        <v>2992.7356890930005</v>
      </c>
      <c r="AO32" s="54">
        <v>2.1706627139999997</v>
      </c>
      <c r="AP32" s="54">
        <v>300.63822045400002</v>
      </c>
      <c r="AQ32" s="124">
        <v>36.330879643000003</v>
      </c>
      <c r="AR32" s="124">
        <v>88.847023256</v>
      </c>
      <c r="AS32" s="124">
        <v>13.803954098999998</v>
      </c>
      <c r="AT32" s="124">
        <v>4.2501890329999998</v>
      </c>
      <c r="AU32" s="124">
        <v>157.40617442299998</v>
      </c>
      <c r="AV32" s="54">
        <v>1688.9429043999999</v>
      </c>
      <c r="AW32" s="54">
        <v>969.43202498599999</v>
      </c>
      <c r="AX32" s="124">
        <v>505.59372490300001</v>
      </c>
      <c r="AY32" s="124">
        <v>187.83557546100002</v>
      </c>
      <c r="AZ32" s="124">
        <v>115.195705234</v>
      </c>
      <c r="BA32" s="124">
        <v>1.1152507730000001</v>
      </c>
      <c r="BB32" s="124">
        <v>7.2570737239999996</v>
      </c>
      <c r="BC32" s="124">
        <v>3.9772872440000002</v>
      </c>
      <c r="BD32" s="124">
        <v>119.09115686299999</v>
      </c>
      <c r="BE32" s="124">
        <v>29.366250783999998</v>
      </c>
      <c r="BF32" s="124">
        <v>31.551876538999998</v>
      </c>
    </row>
    <row r="33" spans="1:58" s="29" customFormat="1" x14ac:dyDescent="0.25">
      <c r="A33" s="37" t="s">
        <v>159</v>
      </c>
      <c r="B33" s="60">
        <v>759.327824255</v>
      </c>
      <c r="C33" s="76">
        <v>0.79445182299999995</v>
      </c>
      <c r="D33" s="76">
        <v>81.529488224999994</v>
      </c>
      <c r="E33" s="61">
        <v>18.139967966</v>
      </c>
      <c r="F33" s="62">
        <v>19.646830735999998</v>
      </c>
      <c r="G33" s="62">
        <v>7.1104144079999996</v>
      </c>
      <c r="H33" s="62">
        <v>3.7808601149999999</v>
      </c>
      <c r="I33" s="63">
        <v>32.851415000000003</v>
      </c>
      <c r="J33" s="76">
        <v>554.866637524</v>
      </c>
      <c r="K33" s="76">
        <v>114.542070004</v>
      </c>
      <c r="L33" s="61">
        <v>55.655535338</v>
      </c>
      <c r="M33" s="62">
        <v>37.963222522999999</v>
      </c>
      <c r="N33" s="62">
        <v>1.1754024839999999</v>
      </c>
      <c r="O33" s="62">
        <v>0</v>
      </c>
      <c r="P33" s="62">
        <v>1.8798644170000001</v>
      </c>
      <c r="Q33" s="62">
        <v>1.4478356830000001</v>
      </c>
      <c r="R33" s="62">
        <v>13.622279444</v>
      </c>
      <c r="S33" s="63">
        <v>2.7979301150000002</v>
      </c>
      <c r="T33" s="64">
        <v>7.5951766789999997</v>
      </c>
      <c r="U33" s="53">
        <v>789.6063631236666</v>
      </c>
      <c r="V33" s="53">
        <v>0.33883816700000002</v>
      </c>
      <c r="W33" s="53">
        <v>76.849599086999987</v>
      </c>
      <c r="X33" s="123">
        <v>12.555891504333333</v>
      </c>
      <c r="Y33" s="123">
        <v>20.662087999999997</v>
      </c>
      <c r="Z33" s="123">
        <v>4.5171107883333335</v>
      </c>
      <c r="AA33" s="123">
        <v>1.874612959666667</v>
      </c>
      <c r="AB33" s="123">
        <v>37.239895834666662</v>
      </c>
      <c r="AC33" s="53">
        <v>577.08146815199996</v>
      </c>
      <c r="AD33" s="53">
        <v>127.40342603766665</v>
      </c>
      <c r="AE33" s="123">
        <v>64.124083561999996</v>
      </c>
      <c r="AF33" s="123">
        <v>36.377871695333333</v>
      </c>
      <c r="AG33" s="123">
        <v>3.0293204716666668</v>
      </c>
      <c r="AH33" s="123">
        <v>0.81908777133333333</v>
      </c>
      <c r="AI33" s="123">
        <v>2.2561514396666666</v>
      </c>
      <c r="AJ33" s="123">
        <v>2.2837643483333334</v>
      </c>
      <c r="AK33" s="123">
        <v>13.849033700333331</v>
      </c>
      <c r="AL33" s="123">
        <v>4.664113049</v>
      </c>
      <c r="AM33" s="123">
        <v>7.93303168</v>
      </c>
      <c r="AN33" s="54">
        <v>3198.2248051490005</v>
      </c>
      <c r="AO33" s="54">
        <v>0</v>
      </c>
      <c r="AP33" s="54">
        <v>395.40356544100001</v>
      </c>
      <c r="AQ33" s="124">
        <v>121.91515321</v>
      </c>
      <c r="AR33" s="124">
        <v>79.061143403000003</v>
      </c>
      <c r="AS33" s="124">
        <v>14.853289801999999</v>
      </c>
      <c r="AT33" s="124">
        <v>8.9441405590000009</v>
      </c>
      <c r="AU33" s="124">
        <v>170.62983846699998</v>
      </c>
      <c r="AV33" s="54">
        <v>1725.2883104040002</v>
      </c>
      <c r="AW33" s="54">
        <v>1050.728261668</v>
      </c>
      <c r="AX33" s="124">
        <v>670.6953528219999</v>
      </c>
      <c r="AY33" s="124">
        <v>205.08233059199998</v>
      </c>
      <c r="AZ33" s="124">
        <v>77.296920650999994</v>
      </c>
      <c r="BA33" s="124">
        <v>3.1514883089999999</v>
      </c>
      <c r="BB33" s="124">
        <v>7.9325594910000001</v>
      </c>
      <c r="BC33" s="124">
        <v>7.3606172240000003</v>
      </c>
      <c r="BD33" s="124">
        <v>65.601283936000002</v>
      </c>
      <c r="BE33" s="124">
        <v>13.607708643</v>
      </c>
      <c r="BF33" s="124">
        <v>26.804667635999998</v>
      </c>
    </row>
    <row r="34" spans="1:58" s="29" customFormat="1" x14ac:dyDescent="0.25">
      <c r="A34" s="37" t="s">
        <v>160</v>
      </c>
      <c r="B34" s="60">
        <v>769.11221226700002</v>
      </c>
      <c r="C34" s="76">
        <v>1.842411563</v>
      </c>
      <c r="D34" s="76">
        <v>80.344297248999993</v>
      </c>
      <c r="E34" s="61">
        <v>13.086299024000001</v>
      </c>
      <c r="F34" s="62">
        <v>19.126854535</v>
      </c>
      <c r="G34" s="62">
        <v>10.112772995</v>
      </c>
      <c r="H34" s="62">
        <v>0</v>
      </c>
      <c r="I34" s="63">
        <v>38.018370695000002</v>
      </c>
      <c r="J34" s="76">
        <v>558.69022177800002</v>
      </c>
      <c r="K34" s="76">
        <v>118.49400017099998</v>
      </c>
      <c r="L34" s="61">
        <v>51.879896285999997</v>
      </c>
      <c r="M34" s="62">
        <v>39.661513481999997</v>
      </c>
      <c r="N34" s="62">
        <v>2.1867863220000001</v>
      </c>
      <c r="O34" s="62">
        <v>0</v>
      </c>
      <c r="P34" s="62">
        <v>0.88985263100000001</v>
      </c>
      <c r="Q34" s="62">
        <v>2.0335013929999999</v>
      </c>
      <c r="R34" s="62">
        <v>13.377798003000001</v>
      </c>
      <c r="S34" s="63">
        <v>8.4646520540000001</v>
      </c>
      <c r="T34" s="64">
        <v>9.741281506</v>
      </c>
      <c r="U34" s="53">
        <v>761.3600551213334</v>
      </c>
      <c r="V34" s="53">
        <v>0.67068205700000005</v>
      </c>
      <c r="W34" s="53">
        <v>85.467354720333333</v>
      </c>
      <c r="X34" s="123">
        <v>13.652171199333333</v>
      </c>
      <c r="Y34" s="123">
        <v>27.988342966333335</v>
      </c>
      <c r="Z34" s="123">
        <v>8.1537168163333344</v>
      </c>
      <c r="AA34" s="123">
        <v>0.67662676733333338</v>
      </c>
      <c r="AB34" s="123">
        <v>34.996496970999999</v>
      </c>
      <c r="AC34" s="53">
        <v>551.09565129400005</v>
      </c>
      <c r="AD34" s="53">
        <v>112.39204711433331</v>
      </c>
      <c r="AE34" s="123">
        <v>48.732968844666665</v>
      </c>
      <c r="AF34" s="123">
        <v>36.692822255333333</v>
      </c>
      <c r="AG34" s="123">
        <v>3.9720072320000006</v>
      </c>
      <c r="AH34" s="123">
        <v>0.132117174</v>
      </c>
      <c r="AI34" s="123">
        <v>2.1562776966666664</v>
      </c>
      <c r="AJ34" s="123">
        <v>2.0481282173333333</v>
      </c>
      <c r="AK34" s="123">
        <v>11.186575441666667</v>
      </c>
      <c r="AL34" s="123">
        <v>7.4711502526666669</v>
      </c>
      <c r="AM34" s="123">
        <v>11.734319935666667</v>
      </c>
      <c r="AN34" s="54">
        <v>3179.3175235180001</v>
      </c>
      <c r="AO34" s="54">
        <v>1.000736496</v>
      </c>
      <c r="AP34" s="54">
        <v>435.026999918</v>
      </c>
      <c r="AQ34" s="124">
        <v>133.29752095500001</v>
      </c>
      <c r="AR34" s="124">
        <v>110.688154521</v>
      </c>
      <c r="AS34" s="124">
        <v>24.922869937000002</v>
      </c>
      <c r="AT34" s="124">
        <v>3.0517906149999998</v>
      </c>
      <c r="AU34" s="124">
        <v>163.06666389</v>
      </c>
      <c r="AV34" s="54">
        <v>1837.982750957</v>
      </c>
      <c r="AW34" s="54">
        <v>852.40268159100003</v>
      </c>
      <c r="AX34" s="124">
        <v>410.98911559700002</v>
      </c>
      <c r="AY34" s="124">
        <v>209.991815438</v>
      </c>
      <c r="AZ34" s="124">
        <v>102.39808047299999</v>
      </c>
      <c r="BA34" s="124">
        <v>1.1601563720000001</v>
      </c>
      <c r="BB34" s="124">
        <v>4.1124684299999998</v>
      </c>
      <c r="BC34" s="124">
        <v>8.6594065170000007</v>
      </c>
      <c r="BD34" s="124">
        <v>91.215230124000001</v>
      </c>
      <c r="BE34" s="124">
        <v>23.876408640000001</v>
      </c>
      <c r="BF34" s="124">
        <v>52.904354556000001</v>
      </c>
    </row>
    <row r="35" spans="1:58" s="107" customFormat="1" x14ac:dyDescent="0.25">
      <c r="A35" s="100" t="s">
        <v>161</v>
      </c>
      <c r="B35" s="101">
        <v>714.201001754</v>
      </c>
      <c r="C35" s="102">
        <v>0</v>
      </c>
      <c r="D35" s="102">
        <v>74.727307433999997</v>
      </c>
      <c r="E35" s="103">
        <v>12.775658592999999</v>
      </c>
      <c r="F35" s="104">
        <v>19.128139488999999</v>
      </c>
      <c r="G35" s="104">
        <v>12.373347552</v>
      </c>
      <c r="H35" s="104">
        <v>0</v>
      </c>
      <c r="I35" s="105">
        <v>30.4501618</v>
      </c>
      <c r="J35" s="102">
        <v>500.32540810400002</v>
      </c>
      <c r="K35" s="102">
        <v>131.04127025799997</v>
      </c>
      <c r="L35" s="103">
        <v>57.225180178000002</v>
      </c>
      <c r="M35" s="104">
        <v>53.641594918000003</v>
      </c>
      <c r="N35" s="104">
        <v>2.9754104849999998</v>
      </c>
      <c r="O35" s="104">
        <v>0</v>
      </c>
      <c r="P35" s="104">
        <v>3.0016499909999999</v>
      </c>
      <c r="Q35" s="104">
        <v>3.5316109440000001</v>
      </c>
      <c r="R35" s="104">
        <v>3.4295328139999999</v>
      </c>
      <c r="S35" s="105">
        <v>7.2362909279999998</v>
      </c>
      <c r="T35" s="106">
        <v>8.1070159579999999</v>
      </c>
      <c r="U35" s="102">
        <v>726.70851364100008</v>
      </c>
      <c r="V35" s="102">
        <v>4.5569998333333334E-2</v>
      </c>
      <c r="W35" s="102">
        <v>75.143188991333332</v>
      </c>
      <c r="X35" s="122">
        <v>15.483786950333334</v>
      </c>
      <c r="Y35" s="122">
        <v>19.268314761666669</v>
      </c>
      <c r="Z35" s="122">
        <v>12.206391320333333</v>
      </c>
      <c r="AA35" s="122">
        <v>0.4745230356666667</v>
      </c>
      <c r="AB35" s="122">
        <v>27.710172923333332</v>
      </c>
      <c r="AC35" s="102">
        <v>516.93802415800008</v>
      </c>
      <c r="AD35" s="102">
        <v>124.56636689199999</v>
      </c>
      <c r="AE35" s="122">
        <v>54.361706135333328</v>
      </c>
      <c r="AF35" s="122">
        <v>42.819199570333332</v>
      </c>
      <c r="AG35" s="122">
        <v>5.5425059333333335</v>
      </c>
      <c r="AH35" s="122">
        <v>6.2419615333333338E-2</v>
      </c>
      <c r="AI35" s="122">
        <v>1.5267953519999999</v>
      </c>
      <c r="AJ35" s="122">
        <v>3.4438688823333337</v>
      </c>
      <c r="AK35" s="122">
        <v>11.023792065666667</v>
      </c>
      <c r="AL35" s="122">
        <v>5.7860793376666662</v>
      </c>
      <c r="AM35" s="122">
        <v>10.015363601333332</v>
      </c>
      <c r="AN35" s="102">
        <v>3112.7460878719999</v>
      </c>
      <c r="AO35" s="102">
        <v>0.94995519299999998</v>
      </c>
      <c r="AP35" s="102">
        <v>271.67976803100004</v>
      </c>
      <c r="AQ35" s="122">
        <v>66.30852903600001</v>
      </c>
      <c r="AR35" s="122">
        <v>68.947384167999999</v>
      </c>
      <c r="AS35" s="122">
        <v>33.364365530000001</v>
      </c>
      <c r="AT35" s="122">
        <v>2.8419154120000001</v>
      </c>
      <c r="AU35" s="122">
        <v>100.21757388500001</v>
      </c>
      <c r="AV35" s="102">
        <v>1590.369754805</v>
      </c>
      <c r="AW35" s="102">
        <v>1221.3489252030001</v>
      </c>
      <c r="AX35" s="122">
        <v>635.07380185800002</v>
      </c>
      <c r="AY35" s="122">
        <v>252.93123530299999</v>
      </c>
      <c r="AZ35" s="122">
        <v>147.31872793400001</v>
      </c>
      <c r="BA35" s="122">
        <v>0</v>
      </c>
      <c r="BB35" s="122">
        <v>1.8374766139999998</v>
      </c>
      <c r="BC35" s="122">
        <v>11.840253877999999</v>
      </c>
      <c r="BD35" s="122">
        <v>83.626005929000002</v>
      </c>
      <c r="BE35" s="122">
        <v>88.721423686999998</v>
      </c>
      <c r="BF35" s="122">
        <v>28.397684640000001</v>
      </c>
    </row>
    <row r="36" spans="1:58" s="29" customFormat="1" x14ac:dyDescent="0.25">
      <c r="A36" s="37" t="s">
        <v>162</v>
      </c>
      <c r="B36" s="60">
        <v>741.84134420700002</v>
      </c>
      <c r="C36" s="76">
        <v>0.78858632900000003</v>
      </c>
      <c r="D36" s="76">
        <v>77.82905777900001</v>
      </c>
      <c r="E36" s="61">
        <v>10.704368430000001</v>
      </c>
      <c r="F36" s="62">
        <v>23.175316473999999</v>
      </c>
      <c r="G36" s="62">
        <v>13.412537509</v>
      </c>
      <c r="H36" s="62">
        <v>0</v>
      </c>
      <c r="I36" s="63">
        <v>30.536835365999998</v>
      </c>
      <c r="J36" s="76">
        <v>530.95940839800005</v>
      </c>
      <c r="K36" s="76">
        <v>119.984124385</v>
      </c>
      <c r="L36" s="61">
        <v>58.095931370999999</v>
      </c>
      <c r="M36" s="62">
        <v>37.632147719000002</v>
      </c>
      <c r="N36" s="62">
        <v>2.2151129809999999</v>
      </c>
      <c r="O36" s="62">
        <v>0</v>
      </c>
      <c r="P36" s="62">
        <v>2.7646957240000001</v>
      </c>
      <c r="Q36" s="62">
        <v>2.1873710850000001</v>
      </c>
      <c r="R36" s="62">
        <v>13.304582507999999</v>
      </c>
      <c r="S36" s="63">
        <v>3.784282997</v>
      </c>
      <c r="T36" s="64">
        <v>12.280167316</v>
      </c>
      <c r="U36" s="53">
        <v>702.17794461933329</v>
      </c>
      <c r="V36" s="53">
        <v>0.6849205536666666</v>
      </c>
      <c r="W36" s="53">
        <v>79.105150488333337</v>
      </c>
      <c r="X36" s="123">
        <v>17.312850895</v>
      </c>
      <c r="Y36" s="123">
        <v>21.594365236333335</v>
      </c>
      <c r="Z36" s="123">
        <v>13.010133998999999</v>
      </c>
      <c r="AA36" s="123">
        <v>0</v>
      </c>
      <c r="AB36" s="123">
        <v>27.187800358000001</v>
      </c>
      <c r="AC36" s="53">
        <v>500.50182720733329</v>
      </c>
      <c r="AD36" s="53">
        <v>110.84233062633334</v>
      </c>
      <c r="AE36" s="123">
        <v>50.861832384333333</v>
      </c>
      <c r="AF36" s="123">
        <v>32.770125106999998</v>
      </c>
      <c r="AG36" s="123">
        <v>4.5842933506666661</v>
      </c>
      <c r="AH36" s="123">
        <v>8.4911107999999999E-2</v>
      </c>
      <c r="AI36" s="123">
        <v>1.347821591</v>
      </c>
      <c r="AJ36" s="123">
        <v>2.9929123339999997</v>
      </c>
      <c r="AK36" s="123">
        <v>14.593406580333331</v>
      </c>
      <c r="AL36" s="123">
        <v>3.6070281709999996</v>
      </c>
      <c r="AM36" s="123">
        <v>11.043715743666667</v>
      </c>
      <c r="AN36" s="54">
        <v>3074.6287372140005</v>
      </c>
      <c r="AO36" s="54">
        <v>6.4629877709999999</v>
      </c>
      <c r="AP36" s="54">
        <v>334.71127112900001</v>
      </c>
      <c r="AQ36" s="124">
        <v>82.171232462000006</v>
      </c>
      <c r="AR36" s="124">
        <v>90.706567042999993</v>
      </c>
      <c r="AS36" s="124">
        <v>55.498790115000006</v>
      </c>
      <c r="AT36" s="124">
        <v>0</v>
      </c>
      <c r="AU36" s="124">
        <v>106.33468150900001</v>
      </c>
      <c r="AV36" s="54">
        <v>1753.3198289320001</v>
      </c>
      <c r="AW36" s="54">
        <v>918.85361594299991</v>
      </c>
      <c r="AX36" s="124">
        <v>373.70829571000002</v>
      </c>
      <c r="AY36" s="124">
        <v>242.68015650999999</v>
      </c>
      <c r="AZ36" s="124">
        <v>99.604063875999998</v>
      </c>
      <c r="BA36" s="124">
        <v>1.127137834</v>
      </c>
      <c r="BB36" s="124">
        <v>6.2543509159999999</v>
      </c>
      <c r="BC36" s="124">
        <v>33.088536183999999</v>
      </c>
      <c r="BD36" s="124">
        <v>121.305671078</v>
      </c>
      <c r="BE36" s="124">
        <v>41.085403835000008</v>
      </c>
      <c r="BF36" s="124">
        <v>61.281033438999998</v>
      </c>
    </row>
    <row r="37" spans="1:58" s="29" customFormat="1" x14ac:dyDescent="0.25">
      <c r="A37" s="37" t="s">
        <v>163</v>
      </c>
      <c r="B37" s="60">
        <v>856.52249325800005</v>
      </c>
      <c r="C37" s="76">
        <v>0</v>
      </c>
      <c r="D37" s="76">
        <v>88.335604521999997</v>
      </c>
      <c r="E37" s="61">
        <v>14.321891395</v>
      </c>
      <c r="F37" s="62">
        <v>24.940013218000001</v>
      </c>
      <c r="G37" s="62">
        <v>12.729305440999999</v>
      </c>
      <c r="H37" s="62">
        <v>0.98270683000000003</v>
      </c>
      <c r="I37" s="63">
        <v>35.361687637999999</v>
      </c>
      <c r="J37" s="76">
        <v>638.526133233</v>
      </c>
      <c r="K37" s="76">
        <v>118.028424347</v>
      </c>
      <c r="L37" s="61">
        <v>59.235962737999998</v>
      </c>
      <c r="M37" s="62">
        <v>28.373290400999998</v>
      </c>
      <c r="N37" s="62">
        <v>3.7087239790000002</v>
      </c>
      <c r="O37" s="62">
        <v>0</v>
      </c>
      <c r="P37" s="62">
        <v>0.97967173500000004</v>
      </c>
      <c r="Q37" s="62">
        <v>0</v>
      </c>
      <c r="R37" s="62">
        <v>21.317729978999999</v>
      </c>
      <c r="S37" s="63">
        <v>4.4130455150000003</v>
      </c>
      <c r="T37" s="64">
        <v>11.632331155999999</v>
      </c>
      <c r="U37" s="53">
        <v>810.28048792133347</v>
      </c>
      <c r="V37" s="53">
        <v>0.36830894700000005</v>
      </c>
      <c r="W37" s="53">
        <v>82.163419363333347</v>
      </c>
      <c r="X37" s="123">
        <v>13.228625991666666</v>
      </c>
      <c r="Y37" s="123">
        <v>21.49118562</v>
      </c>
      <c r="Z37" s="123">
        <v>13.187251385333333</v>
      </c>
      <c r="AA37" s="123">
        <v>1.3122968319999999</v>
      </c>
      <c r="AB37" s="123">
        <v>32.944059534333341</v>
      </c>
      <c r="AC37" s="53">
        <v>594.06874658866673</v>
      </c>
      <c r="AD37" s="53">
        <v>125.76845515233335</v>
      </c>
      <c r="AE37" s="123">
        <v>61.291991785</v>
      </c>
      <c r="AF37" s="123">
        <v>38.667131266333335</v>
      </c>
      <c r="AG37" s="123">
        <v>5.6125836893333334</v>
      </c>
      <c r="AH37" s="123">
        <v>0.68677034699999995</v>
      </c>
      <c r="AI37" s="123">
        <v>2.4452335550000002</v>
      </c>
      <c r="AJ37" s="123">
        <v>0</v>
      </c>
      <c r="AK37" s="123">
        <v>13.504666980666665</v>
      </c>
      <c r="AL37" s="123">
        <v>3.5600775290000004</v>
      </c>
      <c r="AM37" s="123">
        <v>7.9115578699999993</v>
      </c>
      <c r="AN37" s="54">
        <v>3330.523436554</v>
      </c>
      <c r="AO37" s="54">
        <v>1.983834154</v>
      </c>
      <c r="AP37" s="54">
        <v>400.04057911999996</v>
      </c>
      <c r="AQ37" s="124">
        <v>142.114129306</v>
      </c>
      <c r="AR37" s="124">
        <v>74.262821973000001</v>
      </c>
      <c r="AS37" s="124">
        <v>37.631239707999995</v>
      </c>
      <c r="AT37" s="124">
        <v>8.9258743660000004</v>
      </c>
      <c r="AU37" s="124">
        <v>137.106513767</v>
      </c>
      <c r="AV37" s="54">
        <v>1806.346929933</v>
      </c>
      <c r="AW37" s="54">
        <v>1075.7914508109998</v>
      </c>
      <c r="AX37" s="124">
        <v>540.786442588</v>
      </c>
      <c r="AY37" s="124">
        <v>242.77926288800001</v>
      </c>
      <c r="AZ37" s="124">
        <v>125.95000543100001</v>
      </c>
      <c r="BA37" s="124">
        <v>29.679384702</v>
      </c>
      <c r="BB37" s="124">
        <v>6.9408970499999993</v>
      </c>
      <c r="BC37" s="124">
        <v>3.6685414250000004</v>
      </c>
      <c r="BD37" s="124">
        <v>110.80415585200001</v>
      </c>
      <c r="BE37" s="124">
        <v>15.182760875</v>
      </c>
      <c r="BF37" s="124">
        <v>46.360642536</v>
      </c>
    </row>
    <row r="38" spans="1:58" s="29" customFormat="1" x14ac:dyDescent="0.25">
      <c r="A38" s="37" t="s">
        <v>164</v>
      </c>
      <c r="B38" s="60">
        <v>920.3748245139999</v>
      </c>
      <c r="C38" s="76">
        <v>0.96960806600000005</v>
      </c>
      <c r="D38" s="76">
        <v>76.783711486000001</v>
      </c>
      <c r="E38" s="61">
        <v>10.087650631000001</v>
      </c>
      <c r="F38" s="62">
        <v>18.161110827000002</v>
      </c>
      <c r="G38" s="62">
        <v>15.496986253999999</v>
      </c>
      <c r="H38" s="62">
        <v>3.8363424799999999</v>
      </c>
      <c r="I38" s="63">
        <v>29.201621293999999</v>
      </c>
      <c r="J38" s="76">
        <v>628.46490174099995</v>
      </c>
      <c r="K38" s="76">
        <v>202.00208273499999</v>
      </c>
      <c r="L38" s="61">
        <v>56.276741139999999</v>
      </c>
      <c r="M38" s="62">
        <v>39.195064817999999</v>
      </c>
      <c r="N38" s="62">
        <v>3.4014236819999999</v>
      </c>
      <c r="O38" s="62">
        <v>0</v>
      </c>
      <c r="P38" s="62">
        <v>0.93078381399999999</v>
      </c>
      <c r="Q38" s="62">
        <v>62.216092947</v>
      </c>
      <c r="R38" s="62">
        <v>37.132065507</v>
      </c>
      <c r="S38" s="63">
        <v>2.849910827</v>
      </c>
      <c r="T38" s="64">
        <v>12.154520485999999</v>
      </c>
      <c r="U38" s="53">
        <v>816.92481531266674</v>
      </c>
      <c r="V38" s="53">
        <v>0.95611574899999996</v>
      </c>
      <c r="W38" s="53">
        <v>80.231442887</v>
      </c>
      <c r="X38" s="123">
        <v>13.382248905666666</v>
      </c>
      <c r="Y38" s="123">
        <v>23.408344853666666</v>
      </c>
      <c r="Z38" s="123">
        <v>10.61178595</v>
      </c>
      <c r="AA38" s="123">
        <v>2.1258628463333333</v>
      </c>
      <c r="AB38" s="123">
        <v>30.703200331333335</v>
      </c>
      <c r="AC38" s="53">
        <v>571.01535311766668</v>
      </c>
      <c r="AD38" s="53">
        <v>151.45249801866666</v>
      </c>
      <c r="AE38" s="123">
        <v>62.775303761333333</v>
      </c>
      <c r="AF38" s="123">
        <v>37.685589127999997</v>
      </c>
      <c r="AG38" s="123">
        <v>4.677232832333333</v>
      </c>
      <c r="AH38" s="123">
        <v>0.24284960733333336</v>
      </c>
      <c r="AI38" s="123">
        <v>1.1430354523333335</v>
      </c>
      <c r="AJ38" s="123">
        <v>19.427313456666667</v>
      </c>
      <c r="AK38" s="123">
        <v>20.122372739333333</v>
      </c>
      <c r="AL38" s="123">
        <v>5.3788010413333334</v>
      </c>
      <c r="AM38" s="123">
        <v>13.269405540333333</v>
      </c>
      <c r="AN38" s="54">
        <v>3444.8713666449999</v>
      </c>
      <c r="AO38" s="54">
        <v>3.9107643510000001</v>
      </c>
      <c r="AP38" s="54">
        <v>348.66778364300001</v>
      </c>
      <c r="AQ38" s="124">
        <v>93.761196608999995</v>
      </c>
      <c r="AR38" s="124">
        <v>86.397303690999991</v>
      </c>
      <c r="AS38" s="124">
        <v>39.101631135999995</v>
      </c>
      <c r="AT38" s="124">
        <v>6.9195312189999996</v>
      </c>
      <c r="AU38" s="124">
        <v>122.48812098799999</v>
      </c>
      <c r="AV38" s="54">
        <v>1805.7567584379999</v>
      </c>
      <c r="AW38" s="54">
        <v>1215.0812896510001</v>
      </c>
      <c r="AX38" s="124">
        <v>545.20716564300005</v>
      </c>
      <c r="AY38" s="124">
        <v>212.84131136600001</v>
      </c>
      <c r="AZ38" s="124">
        <v>142.36616876600002</v>
      </c>
      <c r="BA38" s="124">
        <v>3.1239840449999998</v>
      </c>
      <c r="BB38" s="124">
        <v>1.9682411369999999</v>
      </c>
      <c r="BC38" s="124">
        <v>68.57390509999999</v>
      </c>
      <c r="BD38" s="124">
        <v>217.12979486099999</v>
      </c>
      <c r="BE38" s="124">
        <v>23.870718732999997</v>
      </c>
      <c r="BF38" s="124">
        <v>71.454770561999993</v>
      </c>
    </row>
    <row r="39" spans="1:58" s="107" customFormat="1" x14ac:dyDescent="0.25">
      <c r="A39" s="100" t="s">
        <v>165</v>
      </c>
      <c r="B39" s="101">
        <v>935.27789613300001</v>
      </c>
      <c r="C39" s="102">
        <v>0.99383706199999999</v>
      </c>
      <c r="D39" s="102">
        <v>114.753928876</v>
      </c>
      <c r="E39" s="103">
        <v>14.283143464</v>
      </c>
      <c r="F39" s="104">
        <v>27.073899332</v>
      </c>
      <c r="G39" s="104">
        <v>14.315547265999999</v>
      </c>
      <c r="H39" s="104">
        <v>0</v>
      </c>
      <c r="I39" s="105">
        <v>59.081338813999999</v>
      </c>
      <c r="J39" s="102">
        <v>668.31732972600003</v>
      </c>
      <c r="K39" s="102">
        <v>139.763178111</v>
      </c>
      <c r="L39" s="103">
        <v>59.791157302000002</v>
      </c>
      <c r="M39" s="104">
        <v>31.809406955</v>
      </c>
      <c r="N39" s="104">
        <v>0.86028845399999998</v>
      </c>
      <c r="O39" s="104">
        <v>0</v>
      </c>
      <c r="P39" s="104">
        <v>2.002227698</v>
      </c>
      <c r="Q39" s="104">
        <v>2.202809373</v>
      </c>
      <c r="R39" s="104">
        <v>41.740888546000001</v>
      </c>
      <c r="S39" s="105">
        <v>1.3563997830000001</v>
      </c>
      <c r="T39" s="106">
        <v>11.449622357999999</v>
      </c>
      <c r="U39" s="102">
        <v>887.68293212600008</v>
      </c>
      <c r="V39" s="102">
        <v>0.34784173333333329</v>
      </c>
      <c r="W39" s="102">
        <v>104.84581592533334</v>
      </c>
      <c r="X39" s="122">
        <v>16.662645186666666</v>
      </c>
      <c r="Y39" s="122">
        <v>28.911961364666666</v>
      </c>
      <c r="Z39" s="122">
        <v>15.476016803999999</v>
      </c>
      <c r="AA39" s="122">
        <v>0.15220005566666667</v>
      </c>
      <c r="AB39" s="122">
        <v>43.642992514333336</v>
      </c>
      <c r="AC39" s="102">
        <v>648.95450551200008</v>
      </c>
      <c r="AD39" s="102">
        <v>122.85415760533333</v>
      </c>
      <c r="AE39" s="122">
        <v>63.709823097999994</v>
      </c>
      <c r="AF39" s="122">
        <v>30.490563840666667</v>
      </c>
      <c r="AG39" s="122">
        <v>3.8100646299999998</v>
      </c>
      <c r="AH39" s="122">
        <v>0.13439409833333335</v>
      </c>
      <c r="AI39" s="122">
        <v>1.105981291</v>
      </c>
      <c r="AJ39" s="122">
        <v>1.3450346006666667</v>
      </c>
      <c r="AK39" s="122">
        <v>16.856623733999999</v>
      </c>
      <c r="AL39" s="122">
        <v>5.4016723126666664</v>
      </c>
      <c r="AM39" s="122">
        <v>10.68061135</v>
      </c>
      <c r="AN39" s="102">
        <v>3842.9569682499996</v>
      </c>
      <c r="AO39" s="102">
        <v>2.9326093129999999</v>
      </c>
      <c r="AP39" s="102">
        <v>359.46616704799999</v>
      </c>
      <c r="AQ39" s="122">
        <v>52.046571169999993</v>
      </c>
      <c r="AR39" s="122">
        <v>106.560195377</v>
      </c>
      <c r="AS39" s="122">
        <v>45.940305858000002</v>
      </c>
      <c r="AT39" s="122">
        <v>1.936079374</v>
      </c>
      <c r="AU39" s="122">
        <v>152.98301526900002</v>
      </c>
      <c r="AV39" s="102">
        <v>2059.1462398909998</v>
      </c>
      <c r="AW39" s="102">
        <v>1340.5925346139998</v>
      </c>
      <c r="AX39" s="122">
        <v>725.33649727</v>
      </c>
      <c r="AY39" s="122">
        <v>225.54379973099998</v>
      </c>
      <c r="AZ39" s="122">
        <v>86.481797827000008</v>
      </c>
      <c r="BA39" s="122">
        <v>1.814696861</v>
      </c>
      <c r="BB39" s="122">
        <v>4.9270804500000001</v>
      </c>
      <c r="BC39" s="122">
        <v>3.6820720309999997</v>
      </c>
      <c r="BD39" s="122">
        <v>264.43513152599996</v>
      </c>
      <c r="BE39" s="122">
        <v>28.371458918000002</v>
      </c>
      <c r="BF39" s="122">
        <v>80.819417383999991</v>
      </c>
    </row>
    <row r="40" spans="1:58" s="29" customFormat="1" x14ac:dyDescent="0.25">
      <c r="A40" s="37" t="s">
        <v>166</v>
      </c>
      <c r="B40" s="60">
        <v>869.72059957300007</v>
      </c>
      <c r="C40" s="76">
        <v>0</v>
      </c>
      <c r="D40" s="76">
        <v>92.468514125000013</v>
      </c>
      <c r="E40" s="61">
        <v>16.767586594000001</v>
      </c>
      <c r="F40" s="62">
        <v>21.263671681999998</v>
      </c>
      <c r="G40" s="62">
        <v>18.747477993</v>
      </c>
      <c r="H40" s="62">
        <v>0</v>
      </c>
      <c r="I40" s="63">
        <v>35.689777855999999</v>
      </c>
      <c r="J40" s="76">
        <v>655.55441071600001</v>
      </c>
      <c r="K40" s="76">
        <v>98.020294288000002</v>
      </c>
      <c r="L40" s="61">
        <v>43.438077331000002</v>
      </c>
      <c r="M40" s="62">
        <v>31.091969174999999</v>
      </c>
      <c r="N40" s="62">
        <v>4.5830403879999997</v>
      </c>
      <c r="O40" s="62">
        <v>0</v>
      </c>
      <c r="P40" s="62">
        <v>0.80422987300000004</v>
      </c>
      <c r="Q40" s="62">
        <v>2.2374395219999998</v>
      </c>
      <c r="R40" s="62">
        <v>12.044774838</v>
      </c>
      <c r="S40" s="63">
        <v>3.8207631609999999</v>
      </c>
      <c r="T40" s="64">
        <v>23.677380444000001</v>
      </c>
      <c r="U40" s="53">
        <v>821.13958662799996</v>
      </c>
      <c r="V40" s="53">
        <v>0</v>
      </c>
      <c r="W40" s="53">
        <v>93.322241470000009</v>
      </c>
      <c r="X40" s="123">
        <v>15.439842294666667</v>
      </c>
      <c r="Y40" s="123">
        <v>18.494123514666665</v>
      </c>
      <c r="Z40" s="123">
        <v>16.550067679666668</v>
      </c>
      <c r="AA40" s="123">
        <v>0</v>
      </c>
      <c r="AB40" s="123">
        <v>42.838207981000004</v>
      </c>
      <c r="AC40" s="53">
        <v>600.78249995899989</v>
      </c>
      <c r="AD40" s="53">
        <v>109.92597245266668</v>
      </c>
      <c r="AE40" s="123">
        <v>51.771033939999995</v>
      </c>
      <c r="AF40" s="123">
        <v>29.292452637666667</v>
      </c>
      <c r="AG40" s="123">
        <v>4.5358849843333333</v>
      </c>
      <c r="AH40" s="123">
        <v>0.34970079900000001</v>
      </c>
      <c r="AI40" s="123">
        <v>1.5747535546666667</v>
      </c>
      <c r="AJ40" s="123">
        <v>2.0868342463333334</v>
      </c>
      <c r="AK40" s="123">
        <v>15.380385251333331</v>
      </c>
      <c r="AL40" s="123">
        <v>4.934927039333334</v>
      </c>
      <c r="AM40" s="123">
        <v>17.108872746333333</v>
      </c>
      <c r="AN40" s="54">
        <v>3741.0048701579999</v>
      </c>
      <c r="AO40" s="54">
        <v>0</v>
      </c>
      <c r="AP40" s="54">
        <v>408.27920908999999</v>
      </c>
      <c r="AQ40" s="124">
        <v>71.814756189999997</v>
      </c>
      <c r="AR40" s="124">
        <v>73.873102168000003</v>
      </c>
      <c r="AS40" s="124">
        <v>54.559982593000001</v>
      </c>
      <c r="AT40" s="124">
        <v>0</v>
      </c>
      <c r="AU40" s="124">
        <v>208.03136813899999</v>
      </c>
      <c r="AV40" s="54">
        <v>2190.735705266</v>
      </c>
      <c r="AW40" s="54">
        <v>1067.7392717569999</v>
      </c>
      <c r="AX40" s="124">
        <v>461.05361739699998</v>
      </c>
      <c r="AY40" s="124">
        <v>253.08068435600001</v>
      </c>
      <c r="AZ40" s="124">
        <v>128.64616811299999</v>
      </c>
      <c r="BA40" s="124">
        <v>4.4959558670000002</v>
      </c>
      <c r="BB40" s="124">
        <v>5.1073456989999997</v>
      </c>
      <c r="BC40" s="124">
        <v>10.597862976</v>
      </c>
      <c r="BD40" s="124">
        <v>181.93999223099999</v>
      </c>
      <c r="BE40" s="124">
        <v>22.817645118000002</v>
      </c>
      <c r="BF40" s="124">
        <v>74.250684045</v>
      </c>
    </row>
    <row r="41" spans="1:58" s="29" customFormat="1" x14ac:dyDescent="0.25">
      <c r="A41" s="37" t="s">
        <v>167</v>
      </c>
      <c r="B41" s="60">
        <v>781.16361933199994</v>
      </c>
      <c r="C41" s="76">
        <v>0</v>
      </c>
      <c r="D41" s="76">
        <v>89.810936257999998</v>
      </c>
      <c r="E41" s="61">
        <v>17.829816548</v>
      </c>
      <c r="F41" s="62">
        <v>26.554763533999999</v>
      </c>
      <c r="G41" s="62">
        <v>17.920251311000001</v>
      </c>
      <c r="H41" s="62">
        <v>0</v>
      </c>
      <c r="I41" s="63">
        <v>27.506104865000001</v>
      </c>
      <c r="J41" s="76">
        <v>547.796981534</v>
      </c>
      <c r="K41" s="76">
        <v>114.98287615</v>
      </c>
      <c r="L41" s="61">
        <v>64.747755917999996</v>
      </c>
      <c r="M41" s="62">
        <v>29.441397467000002</v>
      </c>
      <c r="N41" s="62">
        <v>1.208273556</v>
      </c>
      <c r="O41" s="62">
        <v>0</v>
      </c>
      <c r="P41" s="62">
        <v>2.9280006649999999</v>
      </c>
      <c r="Q41" s="62">
        <v>0</v>
      </c>
      <c r="R41" s="62">
        <v>14.189996684</v>
      </c>
      <c r="S41" s="63">
        <v>2.4674518600000002</v>
      </c>
      <c r="T41" s="64">
        <v>28.572825389999998</v>
      </c>
      <c r="U41" s="53">
        <v>759.81668420700009</v>
      </c>
      <c r="V41" s="53">
        <v>0</v>
      </c>
      <c r="W41" s="53">
        <v>88.624302757666669</v>
      </c>
      <c r="X41" s="123">
        <v>14.262112840666667</v>
      </c>
      <c r="Y41" s="123">
        <v>23.690402423666665</v>
      </c>
      <c r="Z41" s="123">
        <v>18.100280083666668</v>
      </c>
      <c r="AA41" s="123">
        <v>0.45121626199999998</v>
      </c>
      <c r="AB41" s="123">
        <v>32.12029114766667</v>
      </c>
      <c r="AC41" s="53">
        <v>514.13631381366667</v>
      </c>
      <c r="AD41" s="53">
        <v>132.25749004600002</v>
      </c>
      <c r="AE41" s="123">
        <v>60.970006339000001</v>
      </c>
      <c r="AF41" s="123">
        <v>26.460261492666664</v>
      </c>
      <c r="AG41" s="123">
        <v>5.0846397449999996</v>
      </c>
      <c r="AH41" s="123">
        <v>0</v>
      </c>
      <c r="AI41" s="123">
        <v>16.077241932333333</v>
      </c>
      <c r="AJ41" s="123">
        <v>5.5203658639999986</v>
      </c>
      <c r="AK41" s="123">
        <v>14.851372230000001</v>
      </c>
      <c r="AL41" s="123">
        <v>3.2936024429999997</v>
      </c>
      <c r="AM41" s="123">
        <v>24.798577589666667</v>
      </c>
      <c r="AN41" s="54">
        <v>3431.5254102619992</v>
      </c>
      <c r="AO41" s="54">
        <v>0</v>
      </c>
      <c r="AP41" s="54">
        <v>489.83121729899995</v>
      </c>
      <c r="AQ41" s="124">
        <v>132.840109418</v>
      </c>
      <c r="AR41" s="124">
        <v>113.35872524000001</v>
      </c>
      <c r="AS41" s="124">
        <v>79.062373860000008</v>
      </c>
      <c r="AT41" s="124">
        <v>3.8547092789999997</v>
      </c>
      <c r="AU41" s="124">
        <v>160.71529950199999</v>
      </c>
      <c r="AV41" s="54">
        <v>1684.0823580799999</v>
      </c>
      <c r="AW41" s="54">
        <v>1127.3771391529999</v>
      </c>
      <c r="AX41" s="124">
        <v>460.39881679899997</v>
      </c>
      <c r="AY41" s="124">
        <v>208.800649061</v>
      </c>
      <c r="AZ41" s="124">
        <v>171.950156843</v>
      </c>
      <c r="BA41" s="124">
        <v>0</v>
      </c>
      <c r="BB41" s="124">
        <v>53.395367039999996</v>
      </c>
      <c r="BC41" s="124">
        <v>12.259165855999999</v>
      </c>
      <c r="BD41" s="124">
        <v>197.90485462800001</v>
      </c>
      <c r="BE41" s="124">
        <v>22.668128925999998</v>
      </c>
      <c r="BF41" s="124">
        <v>130.23469573</v>
      </c>
    </row>
    <row r="42" spans="1:58" s="29" customFormat="1" x14ac:dyDescent="0.25">
      <c r="A42" s="37" t="s">
        <v>168</v>
      </c>
      <c r="B42" s="60">
        <v>699.00510765199999</v>
      </c>
      <c r="C42" s="76">
        <v>0</v>
      </c>
      <c r="D42" s="76">
        <v>99.353941799000012</v>
      </c>
      <c r="E42" s="61">
        <v>11.449700439000001</v>
      </c>
      <c r="F42" s="62">
        <v>21.272884745999999</v>
      </c>
      <c r="G42" s="62">
        <v>23.994348410000001</v>
      </c>
      <c r="H42" s="62">
        <v>0.95450745599999998</v>
      </c>
      <c r="I42" s="63">
        <v>41.682500748000002</v>
      </c>
      <c r="J42" s="76">
        <v>485.56698875699999</v>
      </c>
      <c r="K42" s="76">
        <v>86.787482350000005</v>
      </c>
      <c r="L42" s="61">
        <v>46.767135811000003</v>
      </c>
      <c r="M42" s="62">
        <v>17.739604002</v>
      </c>
      <c r="N42" s="62">
        <v>5.641821352</v>
      </c>
      <c r="O42" s="62">
        <v>0</v>
      </c>
      <c r="P42" s="62">
        <v>1.851748419</v>
      </c>
      <c r="Q42" s="62">
        <v>0</v>
      </c>
      <c r="R42" s="62">
        <v>13.841743332</v>
      </c>
      <c r="S42" s="63">
        <v>0.94542943400000001</v>
      </c>
      <c r="T42" s="64">
        <v>27.296694746</v>
      </c>
      <c r="U42" s="53">
        <v>706.85875043199997</v>
      </c>
      <c r="V42" s="53">
        <v>0.186640589</v>
      </c>
      <c r="W42" s="53">
        <v>90.390463885333318</v>
      </c>
      <c r="X42" s="123">
        <v>10.241859046</v>
      </c>
      <c r="Y42" s="123">
        <v>23.176773982333334</v>
      </c>
      <c r="Z42" s="123">
        <v>16.498013219000001</v>
      </c>
      <c r="AA42" s="123">
        <v>1.5248669479999999</v>
      </c>
      <c r="AB42" s="123">
        <v>38.948950690000004</v>
      </c>
      <c r="AC42" s="53">
        <v>494.2577021356667</v>
      </c>
      <c r="AD42" s="53">
        <v>96.933157450666656</v>
      </c>
      <c r="AE42" s="123">
        <v>54.611797600666669</v>
      </c>
      <c r="AF42" s="123">
        <v>17.579685771000001</v>
      </c>
      <c r="AG42" s="123">
        <v>6.077181630000001</v>
      </c>
      <c r="AH42" s="123">
        <v>0</v>
      </c>
      <c r="AI42" s="123">
        <v>1.0297708199999998</v>
      </c>
      <c r="AJ42" s="123">
        <v>0.24967094333333331</v>
      </c>
      <c r="AK42" s="123">
        <v>13.287211401666667</v>
      </c>
      <c r="AL42" s="123">
        <v>4.097839284</v>
      </c>
      <c r="AM42" s="123">
        <v>25.090786371333337</v>
      </c>
      <c r="AN42" s="54">
        <v>3179.4373277590003</v>
      </c>
      <c r="AO42" s="54">
        <v>1.9102435579999999</v>
      </c>
      <c r="AP42" s="54">
        <v>429.10607624399995</v>
      </c>
      <c r="AQ42" s="124">
        <v>99.389698455999991</v>
      </c>
      <c r="AR42" s="124">
        <v>106.42398732500001</v>
      </c>
      <c r="AS42" s="124">
        <v>53.860456811000006</v>
      </c>
      <c r="AT42" s="124">
        <v>20.261185058999999</v>
      </c>
      <c r="AU42" s="124">
        <v>149.17074859299998</v>
      </c>
      <c r="AV42" s="54">
        <v>1740.2422679589999</v>
      </c>
      <c r="AW42" s="54">
        <v>869.33432842500008</v>
      </c>
      <c r="AX42" s="124">
        <v>451.37598248800003</v>
      </c>
      <c r="AY42" s="124">
        <v>170.752351952</v>
      </c>
      <c r="AZ42" s="124">
        <v>102.77483185199999</v>
      </c>
      <c r="BA42" s="124">
        <v>0</v>
      </c>
      <c r="BB42" s="124">
        <v>3.0560558950000001</v>
      </c>
      <c r="BC42" s="124">
        <v>5.3679776639999996</v>
      </c>
      <c r="BD42" s="124">
        <v>110.394275386</v>
      </c>
      <c r="BE42" s="124">
        <v>25.612853187999999</v>
      </c>
      <c r="BF42" s="124">
        <v>138.844411573</v>
      </c>
    </row>
    <row r="43" spans="1:58" s="107" customFormat="1" x14ac:dyDescent="0.25">
      <c r="A43" s="100" t="s">
        <v>169</v>
      </c>
      <c r="B43" s="101">
        <v>762.9613985630001</v>
      </c>
      <c r="C43" s="102">
        <v>0</v>
      </c>
      <c r="D43" s="102">
        <v>105.21170170299999</v>
      </c>
      <c r="E43" s="103">
        <v>6.7935076030000001</v>
      </c>
      <c r="F43" s="104">
        <v>44.939348631999998</v>
      </c>
      <c r="G43" s="104">
        <v>15.040249262</v>
      </c>
      <c r="H43" s="104">
        <v>0.78617797300000003</v>
      </c>
      <c r="I43" s="105">
        <v>37.652418232999999</v>
      </c>
      <c r="J43" s="102">
        <v>528.07878499000003</v>
      </c>
      <c r="K43" s="102">
        <v>116.274200017</v>
      </c>
      <c r="L43" s="103">
        <v>68.889939185000003</v>
      </c>
      <c r="M43" s="104">
        <v>16.120359354000001</v>
      </c>
      <c r="N43" s="104">
        <v>5.164525287</v>
      </c>
      <c r="O43" s="104">
        <v>3.4351518140000001</v>
      </c>
      <c r="P43" s="104">
        <v>0</v>
      </c>
      <c r="Q43" s="104">
        <v>0.66927546800000004</v>
      </c>
      <c r="R43" s="104">
        <v>21.994948909000001</v>
      </c>
      <c r="S43" s="105">
        <v>0</v>
      </c>
      <c r="T43" s="106">
        <v>13.396711852999999</v>
      </c>
      <c r="U43" s="102">
        <v>773.13909492366668</v>
      </c>
      <c r="V43" s="102">
        <v>4.3082134000000001E-2</v>
      </c>
      <c r="W43" s="102">
        <v>108.07186866699999</v>
      </c>
      <c r="X43" s="122">
        <v>14.059124221666666</v>
      </c>
      <c r="Y43" s="122">
        <v>39.830292263666671</v>
      </c>
      <c r="Z43" s="122">
        <v>16.861882386000001</v>
      </c>
      <c r="AA43" s="122">
        <v>0.60705709166666666</v>
      </c>
      <c r="AB43" s="122">
        <v>36.713512703999996</v>
      </c>
      <c r="AC43" s="102">
        <v>537.36897484300005</v>
      </c>
      <c r="AD43" s="102">
        <v>111.00624832433333</v>
      </c>
      <c r="AE43" s="122">
        <v>60.306901015666661</v>
      </c>
      <c r="AF43" s="122">
        <v>20.185540570333334</v>
      </c>
      <c r="AG43" s="122">
        <v>6.6389979516666671</v>
      </c>
      <c r="AH43" s="122">
        <v>0.902126918</v>
      </c>
      <c r="AI43" s="122">
        <v>0.39157795933333334</v>
      </c>
      <c r="AJ43" s="122">
        <v>0.56208136600000003</v>
      </c>
      <c r="AK43" s="122">
        <v>19.843781477333334</v>
      </c>
      <c r="AL43" s="122">
        <v>2.1752410659999999</v>
      </c>
      <c r="AM43" s="122">
        <v>16.648920955333335</v>
      </c>
      <c r="AN43" s="102">
        <v>3311.4805225329997</v>
      </c>
      <c r="AO43" s="102">
        <v>0.92214632200000002</v>
      </c>
      <c r="AP43" s="102">
        <v>454.993744515</v>
      </c>
      <c r="AQ43" s="122">
        <v>39.280837267000003</v>
      </c>
      <c r="AR43" s="122">
        <v>200.449805876</v>
      </c>
      <c r="AS43" s="122">
        <v>44.785280379999996</v>
      </c>
      <c r="AT43" s="122">
        <v>2.7630036800000002</v>
      </c>
      <c r="AU43" s="122">
        <v>167.71481731199998</v>
      </c>
      <c r="AV43" s="102">
        <v>1719.6341200769998</v>
      </c>
      <c r="AW43" s="102">
        <v>1008.2726663989999</v>
      </c>
      <c r="AX43" s="122">
        <v>518.022600807</v>
      </c>
      <c r="AY43" s="122">
        <v>178.60607180700001</v>
      </c>
      <c r="AZ43" s="122">
        <v>121.64791209500001</v>
      </c>
      <c r="BA43" s="122">
        <v>1.122233663</v>
      </c>
      <c r="BB43" s="122">
        <v>2.714185514</v>
      </c>
      <c r="BC43" s="122">
        <v>7.2587683709999995</v>
      </c>
      <c r="BD43" s="122">
        <v>175.89937504400001</v>
      </c>
      <c r="BE43" s="122">
        <v>3.0015190980000002</v>
      </c>
      <c r="BF43" s="122">
        <v>127.65784522</v>
      </c>
    </row>
    <row r="44" spans="1:58" s="29" customFormat="1" x14ac:dyDescent="0.25">
      <c r="A44" s="37" t="s">
        <v>170</v>
      </c>
      <c r="B44" s="60">
        <v>818.30559385100003</v>
      </c>
      <c r="C44" s="76">
        <v>0</v>
      </c>
      <c r="D44" s="76">
        <v>119.41193097499999</v>
      </c>
      <c r="E44" s="61">
        <v>10.071356295999999</v>
      </c>
      <c r="F44" s="62">
        <v>44.337826241999998</v>
      </c>
      <c r="G44" s="62">
        <v>17.797777753999998</v>
      </c>
      <c r="H44" s="62">
        <v>0</v>
      </c>
      <c r="I44" s="63">
        <v>47.204970682999999</v>
      </c>
      <c r="J44" s="76">
        <v>568.55528318799998</v>
      </c>
      <c r="K44" s="76">
        <v>117.804421479</v>
      </c>
      <c r="L44" s="61">
        <v>60.003259634000003</v>
      </c>
      <c r="M44" s="62">
        <v>20.400530048</v>
      </c>
      <c r="N44" s="62">
        <v>9.4182811960000006</v>
      </c>
      <c r="O44" s="62">
        <v>0</v>
      </c>
      <c r="P44" s="62">
        <v>3.9888074869999999</v>
      </c>
      <c r="Q44" s="62">
        <v>1.11964025</v>
      </c>
      <c r="R44" s="62">
        <v>17.251990401</v>
      </c>
      <c r="S44" s="63">
        <v>5.6219124630000001</v>
      </c>
      <c r="T44" s="64">
        <v>12.533958209</v>
      </c>
      <c r="U44" s="53">
        <v>826.69484551400001</v>
      </c>
      <c r="V44" s="53">
        <v>4.8538330666666664E-2</v>
      </c>
      <c r="W44" s="53">
        <v>127.75043746966666</v>
      </c>
      <c r="X44" s="123">
        <v>16.677588388666667</v>
      </c>
      <c r="Y44" s="123">
        <v>50.534096218999998</v>
      </c>
      <c r="Z44" s="123">
        <v>15.653231887333334</v>
      </c>
      <c r="AA44" s="123">
        <v>0</v>
      </c>
      <c r="AB44" s="123">
        <v>44.885520974666662</v>
      </c>
      <c r="AC44" s="53">
        <v>562.84173807299999</v>
      </c>
      <c r="AD44" s="53">
        <v>122.66967461133333</v>
      </c>
      <c r="AE44" s="123">
        <v>66.843276999333327</v>
      </c>
      <c r="AF44" s="123">
        <v>18.485254038333334</v>
      </c>
      <c r="AG44" s="123">
        <v>8.2624982013333348</v>
      </c>
      <c r="AH44" s="123">
        <v>0.50664999466666671</v>
      </c>
      <c r="AI44" s="123">
        <v>1.9104379356666665</v>
      </c>
      <c r="AJ44" s="123">
        <v>2.6288590586666665</v>
      </c>
      <c r="AK44" s="123">
        <v>19.301823753333334</v>
      </c>
      <c r="AL44" s="123">
        <v>4.7308746299999997</v>
      </c>
      <c r="AM44" s="123">
        <v>13.384457029333333</v>
      </c>
      <c r="AN44" s="54">
        <v>3736.56199096</v>
      </c>
      <c r="AO44" s="54">
        <v>1.8379097950000001</v>
      </c>
      <c r="AP44" s="54">
        <v>570.09858959000007</v>
      </c>
      <c r="AQ44" s="124">
        <v>98.236353475000001</v>
      </c>
      <c r="AR44" s="124">
        <v>198.217431172</v>
      </c>
      <c r="AS44" s="124">
        <v>37.595321093999999</v>
      </c>
      <c r="AT44" s="124">
        <v>0</v>
      </c>
      <c r="AU44" s="124">
        <v>236.04948384900001</v>
      </c>
      <c r="AV44" s="54">
        <v>2129.2795193440002</v>
      </c>
      <c r="AW44" s="54">
        <v>943.13418609099983</v>
      </c>
      <c r="AX44" s="124">
        <v>399.52781241399998</v>
      </c>
      <c r="AY44" s="124">
        <v>133.98460865000001</v>
      </c>
      <c r="AZ44" s="124">
        <v>187.38111991599999</v>
      </c>
      <c r="BA44" s="124">
        <v>1.180719828</v>
      </c>
      <c r="BB44" s="124">
        <v>8.3393454970000001</v>
      </c>
      <c r="BC44" s="124">
        <v>17.260688277</v>
      </c>
      <c r="BD44" s="124">
        <v>171.07097876200001</v>
      </c>
      <c r="BE44" s="124">
        <v>24.388912746999999</v>
      </c>
      <c r="BF44" s="124">
        <v>92.211786139999987</v>
      </c>
    </row>
    <row r="45" spans="1:58" s="29" customFormat="1" x14ac:dyDescent="0.25">
      <c r="A45" s="37" t="s">
        <v>171</v>
      </c>
      <c r="B45" s="60">
        <v>792.43825605400002</v>
      </c>
      <c r="C45" s="76">
        <v>0</v>
      </c>
      <c r="D45" s="76">
        <v>106.470529183</v>
      </c>
      <c r="E45" s="61">
        <v>13.199236914</v>
      </c>
      <c r="F45" s="62">
        <v>27.926250668000002</v>
      </c>
      <c r="G45" s="62">
        <v>18.930445124999999</v>
      </c>
      <c r="H45" s="62">
        <v>0</v>
      </c>
      <c r="I45" s="63">
        <v>46.414596476</v>
      </c>
      <c r="J45" s="76">
        <v>552.174490494</v>
      </c>
      <c r="K45" s="76">
        <v>116.48327017800001</v>
      </c>
      <c r="L45" s="61">
        <v>60.865950976999997</v>
      </c>
      <c r="M45" s="62">
        <v>18.29052922</v>
      </c>
      <c r="N45" s="62">
        <v>5.4743780050000002</v>
      </c>
      <c r="O45" s="62">
        <v>0</v>
      </c>
      <c r="P45" s="62">
        <v>1.1686163839999999</v>
      </c>
      <c r="Q45" s="62">
        <v>2.3662762169999998</v>
      </c>
      <c r="R45" s="62">
        <v>24.256699437000002</v>
      </c>
      <c r="S45" s="63">
        <v>4.0608199379999999</v>
      </c>
      <c r="T45" s="64">
        <v>17.309966199000002</v>
      </c>
      <c r="U45" s="53">
        <v>763.48419718833338</v>
      </c>
      <c r="V45" s="53">
        <v>0.67434971566666668</v>
      </c>
      <c r="W45" s="53">
        <v>105.84963098266667</v>
      </c>
      <c r="X45" s="123">
        <v>11.732394352666667</v>
      </c>
      <c r="Y45" s="123">
        <v>33.612604042333324</v>
      </c>
      <c r="Z45" s="123">
        <v>14.330733062333332</v>
      </c>
      <c r="AA45" s="123">
        <v>0</v>
      </c>
      <c r="AB45" s="123">
        <v>46.173899525333333</v>
      </c>
      <c r="AC45" s="53">
        <v>527.1957027266667</v>
      </c>
      <c r="AD45" s="53">
        <v>115.15012072633334</v>
      </c>
      <c r="AE45" s="123">
        <v>59.663056750666669</v>
      </c>
      <c r="AF45" s="123">
        <v>17.342291122999999</v>
      </c>
      <c r="AG45" s="123">
        <v>11.713154335999997</v>
      </c>
      <c r="AH45" s="123">
        <v>0</v>
      </c>
      <c r="AI45" s="123">
        <v>2.3867223013333336</v>
      </c>
      <c r="AJ45" s="123">
        <v>1.6471572596666668</v>
      </c>
      <c r="AK45" s="123">
        <v>18.373919204</v>
      </c>
      <c r="AL45" s="123">
        <v>4.0238197516666672</v>
      </c>
      <c r="AM45" s="123">
        <v>14.614393036999999</v>
      </c>
      <c r="AN45" s="54">
        <v>3259.1763878309998</v>
      </c>
      <c r="AO45" s="54">
        <v>3.8603727960000001</v>
      </c>
      <c r="AP45" s="54">
        <v>457.92338281599996</v>
      </c>
      <c r="AQ45" s="124">
        <v>89.408137858999993</v>
      </c>
      <c r="AR45" s="124">
        <v>135.779006638</v>
      </c>
      <c r="AS45" s="124">
        <v>46.125067342999998</v>
      </c>
      <c r="AT45" s="124">
        <v>0</v>
      </c>
      <c r="AU45" s="124">
        <v>186.61117097599998</v>
      </c>
      <c r="AV45" s="54">
        <v>1819.2696067230002</v>
      </c>
      <c r="AW45" s="54">
        <v>900.22315347799997</v>
      </c>
      <c r="AX45" s="124">
        <v>430.17018941499998</v>
      </c>
      <c r="AY45" s="124">
        <v>148.76902070900002</v>
      </c>
      <c r="AZ45" s="124">
        <v>166.06130446200001</v>
      </c>
      <c r="BA45" s="124">
        <v>0</v>
      </c>
      <c r="BB45" s="124">
        <v>9.9307728839999996</v>
      </c>
      <c r="BC45" s="124">
        <v>7.552849621</v>
      </c>
      <c r="BD45" s="124">
        <v>125.703791862</v>
      </c>
      <c r="BE45" s="124">
        <v>12.035224525</v>
      </c>
      <c r="BF45" s="124">
        <v>77.899872017999996</v>
      </c>
    </row>
    <row r="46" spans="1:58" s="29" customFormat="1" x14ac:dyDescent="0.25">
      <c r="A46" s="37" t="s">
        <v>172</v>
      </c>
      <c r="B46" s="60">
        <v>769.971481885</v>
      </c>
      <c r="C46" s="76">
        <v>0.95816020400000002</v>
      </c>
      <c r="D46" s="76">
        <v>76.536161985000007</v>
      </c>
      <c r="E46" s="61">
        <v>5.7783784929999999</v>
      </c>
      <c r="F46" s="62">
        <v>17.655568872</v>
      </c>
      <c r="G46" s="62">
        <v>19.682567174999999</v>
      </c>
      <c r="H46" s="62">
        <v>0.57625399899999996</v>
      </c>
      <c r="I46" s="63">
        <v>32.843393446</v>
      </c>
      <c r="J46" s="76">
        <v>553.15976314099998</v>
      </c>
      <c r="K46" s="76">
        <v>128.77014202000001</v>
      </c>
      <c r="L46" s="61">
        <v>57.838979909999999</v>
      </c>
      <c r="M46" s="62">
        <v>34.830215520000003</v>
      </c>
      <c r="N46" s="62">
        <v>1.1114348270000001</v>
      </c>
      <c r="O46" s="62">
        <v>0</v>
      </c>
      <c r="P46" s="62">
        <v>1.8670726689999999</v>
      </c>
      <c r="Q46" s="62">
        <v>4.2423081810000003</v>
      </c>
      <c r="R46" s="62">
        <v>27.914186569000002</v>
      </c>
      <c r="S46" s="63">
        <v>0.96594434399999995</v>
      </c>
      <c r="T46" s="64">
        <v>10.547254535</v>
      </c>
      <c r="U46" s="53">
        <v>779.06424316199991</v>
      </c>
      <c r="V46" s="53">
        <v>0.57997809266666667</v>
      </c>
      <c r="W46" s="53">
        <v>79.280550547999994</v>
      </c>
      <c r="X46" s="123">
        <v>9.7163293493333338</v>
      </c>
      <c r="Y46" s="123">
        <v>20.934860789333332</v>
      </c>
      <c r="Z46" s="123">
        <v>18.281491712666668</v>
      </c>
      <c r="AA46" s="123">
        <v>4.5184659666666661E-2</v>
      </c>
      <c r="AB46" s="123">
        <v>30.302684037000002</v>
      </c>
      <c r="AC46" s="53">
        <v>542.75449015966672</v>
      </c>
      <c r="AD46" s="53">
        <v>138.29141984333333</v>
      </c>
      <c r="AE46" s="123">
        <v>63.405766756666658</v>
      </c>
      <c r="AF46" s="123">
        <v>38.631399432333332</v>
      </c>
      <c r="AG46" s="123">
        <v>8.2401489779999988</v>
      </c>
      <c r="AH46" s="123">
        <v>1.6329533333333333E-2</v>
      </c>
      <c r="AI46" s="123">
        <v>1.058070686</v>
      </c>
      <c r="AJ46" s="123">
        <v>3.2716743456666664</v>
      </c>
      <c r="AK46" s="123">
        <v>20.627380985999999</v>
      </c>
      <c r="AL46" s="123">
        <v>3.0406491253333336</v>
      </c>
      <c r="AM46" s="123">
        <v>18.157804518333332</v>
      </c>
      <c r="AN46" s="54">
        <v>3353.4950778869998</v>
      </c>
      <c r="AO46" s="54">
        <v>3.7296121229999999</v>
      </c>
      <c r="AP46" s="54">
        <v>344.40554758200005</v>
      </c>
      <c r="AQ46" s="124">
        <v>70.017333741000002</v>
      </c>
      <c r="AR46" s="124">
        <v>97.47784195700001</v>
      </c>
      <c r="AS46" s="124">
        <v>86.960691474000001</v>
      </c>
      <c r="AT46" s="124">
        <v>0.96991314299999998</v>
      </c>
      <c r="AU46" s="124">
        <v>88.979767267</v>
      </c>
      <c r="AV46" s="54">
        <v>1882.0740091039997</v>
      </c>
      <c r="AW46" s="54">
        <v>1026.8220802519998</v>
      </c>
      <c r="AX46" s="124">
        <v>391.98121356000001</v>
      </c>
      <c r="AY46" s="124">
        <v>222.89021550699999</v>
      </c>
      <c r="AZ46" s="124">
        <v>222.53519089000002</v>
      </c>
      <c r="BA46" s="124">
        <v>1.065581817</v>
      </c>
      <c r="BB46" s="124">
        <v>0.983475918</v>
      </c>
      <c r="BC46" s="124">
        <v>7.2406107779999997</v>
      </c>
      <c r="BD46" s="124">
        <v>173.218794489</v>
      </c>
      <c r="BE46" s="124">
        <v>6.9069972929999999</v>
      </c>
      <c r="BF46" s="124">
        <v>96.463828825999997</v>
      </c>
    </row>
    <row r="47" spans="1:58" s="107" customFormat="1" x14ac:dyDescent="0.25">
      <c r="A47" s="100" t="s">
        <v>173</v>
      </c>
      <c r="B47" s="101">
        <v>713.127642616</v>
      </c>
      <c r="C47" s="102">
        <v>1.0160970789999999</v>
      </c>
      <c r="D47" s="102">
        <v>80.587846816999999</v>
      </c>
      <c r="E47" s="103">
        <v>6.8891855279999996</v>
      </c>
      <c r="F47" s="104">
        <v>15.619647635</v>
      </c>
      <c r="G47" s="104">
        <v>27.363240487999999</v>
      </c>
      <c r="H47" s="104">
        <v>0</v>
      </c>
      <c r="I47" s="105">
        <v>30.715773166000002</v>
      </c>
      <c r="J47" s="102">
        <v>490.38506850599998</v>
      </c>
      <c r="K47" s="102">
        <v>138.72130319499999</v>
      </c>
      <c r="L47" s="103">
        <v>62.526115920999999</v>
      </c>
      <c r="M47" s="104">
        <v>51.335784660999998</v>
      </c>
      <c r="N47" s="104">
        <v>4.8435560400000002</v>
      </c>
      <c r="O47" s="104">
        <v>0</v>
      </c>
      <c r="P47" s="104">
        <v>4.4811372860000001</v>
      </c>
      <c r="Q47" s="104">
        <v>3.3555268589999998</v>
      </c>
      <c r="R47" s="104">
        <v>11.979776127999999</v>
      </c>
      <c r="S47" s="105">
        <v>0.19940630000000001</v>
      </c>
      <c r="T47" s="106">
        <v>2.417327019</v>
      </c>
      <c r="U47" s="102">
        <v>682.54702687233328</v>
      </c>
      <c r="V47" s="102">
        <v>0.93831503199999988</v>
      </c>
      <c r="W47" s="102">
        <v>73.887472213333339</v>
      </c>
      <c r="X47" s="122">
        <v>7.0512251533333341</v>
      </c>
      <c r="Y47" s="122">
        <v>16.109714578666669</v>
      </c>
      <c r="Z47" s="122">
        <v>25.178625481666668</v>
      </c>
      <c r="AA47" s="122">
        <v>0</v>
      </c>
      <c r="AB47" s="122">
        <v>25.547906999666669</v>
      </c>
      <c r="AC47" s="102">
        <v>477.23029240566666</v>
      </c>
      <c r="AD47" s="102">
        <v>125.52373593499999</v>
      </c>
      <c r="AE47" s="122">
        <v>53.399052304333331</v>
      </c>
      <c r="AF47" s="122">
        <v>41.397068510999993</v>
      </c>
      <c r="AG47" s="122">
        <v>4.7058093503333334</v>
      </c>
      <c r="AH47" s="122">
        <v>0</v>
      </c>
      <c r="AI47" s="122">
        <v>3.3260094973333332</v>
      </c>
      <c r="AJ47" s="122">
        <v>4.8221659876666676</v>
      </c>
      <c r="AK47" s="122">
        <v>16.580573371666663</v>
      </c>
      <c r="AL47" s="122">
        <v>1.2930569126666667</v>
      </c>
      <c r="AM47" s="122">
        <v>4.9672112863333338</v>
      </c>
      <c r="AN47" s="102">
        <v>3186.7925889480002</v>
      </c>
      <c r="AO47" s="102">
        <v>4.2775997730000004</v>
      </c>
      <c r="AP47" s="102">
        <v>296.90184316900002</v>
      </c>
      <c r="AQ47" s="122">
        <v>42.515981854000003</v>
      </c>
      <c r="AR47" s="122">
        <v>78.557162016000007</v>
      </c>
      <c r="AS47" s="122">
        <v>77.148830864000004</v>
      </c>
      <c r="AT47" s="122">
        <v>0</v>
      </c>
      <c r="AU47" s="122">
        <v>98.679868435000003</v>
      </c>
      <c r="AV47" s="102">
        <v>1632.8558606409999</v>
      </c>
      <c r="AW47" s="102">
        <v>1214.132140527</v>
      </c>
      <c r="AX47" s="122">
        <v>510.59987794200003</v>
      </c>
      <c r="AY47" s="122">
        <v>291.59665985000004</v>
      </c>
      <c r="AZ47" s="122">
        <v>229.289163247</v>
      </c>
      <c r="BA47" s="122">
        <v>0</v>
      </c>
      <c r="BB47" s="122">
        <v>10.657164943000002</v>
      </c>
      <c r="BC47" s="122">
        <v>9.6258980859999994</v>
      </c>
      <c r="BD47" s="122">
        <v>143.112721241</v>
      </c>
      <c r="BE47" s="122">
        <v>19.250655217999999</v>
      </c>
      <c r="BF47" s="122">
        <v>38.625144838000004</v>
      </c>
    </row>
    <row r="48" spans="1:58" s="29" customFormat="1" x14ac:dyDescent="0.25">
      <c r="A48" s="37" t="s">
        <v>174</v>
      </c>
      <c r="B48" s="60">
        <v>593.05728285500004</v>
      </c>
      <c r="C48" s="76">
        <v>0</v>
      </c>
      <c r="D48" s="76">
        <v>66.979344913000006</v>
      </c>
      <c r="E48" s="61">
        <v>9.7685661269999997</v>
      </c>
      <c r="F48" s="62">
        <v>25.921140034</v>
      </c>
      <c r="G48" s="62">
        <v>26.680925025000001</v>
      </c>
      <c r="H48" s="62">
        <v>0</v>
      </c>
      <c r="I48" s="63">
        <v>4.6087137269999996</v>
      </c>
      <c r="J48" s="76">
        <v>393.73155131300001</v>
      </c>
      <c r="K48" s="76">
        <v>121.57908039900001</v>
      </c>
      <c r="L48" s="61">
        <v>40.102718273999997</v>
      </c>
      <c r="M48" s="62">
        <v>49.201780810999999</v>
      </c>
      <c r="N48" s="62">
        <v>3.4280936579999999</v>
      </c>
      <c r="O48" s="62">
        <v>0</v>
      </c>
      <c r="P48" s="62">
        <v>2.9062156639999999</v>
      </c>
      <c r="Q48" s="62">
        <v>6.5292858120000004</v>
      </c>
      <c r="R48" s="62">
        <v>16.673342952999999</v>
      </c>
      <c r="S48" s="63">
        <v>2.737643227</v>
      </c>
      <c r="T48" s="64">
        <v>10.767306230000001</v>
      </c>
      <c r="U48" s="53">
        <v>614.52015242799996</v>
      </c>
      <c r="V48" s="53">
        <v>0.25065252700000001</v>
      </c>
      <c r="W48" s="53">
        <v>55.547949937666665</v>
      </c>
      <c r="X48" s="123">
        <v>6.0608501806666668</v>
      </c>
      <c r="Y48" s="123">
        <v>20.299248653333333</v>
      </c>
      <c r="Z48" s="123">
        <v>22.984902560333335</v>
      </c>
      <c r="AA48" s="123">
        <v>0</v>
      </c>
      <c r="AB48" s="123">
        <v>6.2029485433333322</v>
      </c>
      <c r="AC48" s="53">
        <v>414.35587775866662</v>
      </c>
      <c r="AD48" s="53">
        <v>136.27116746566665</v>
      </c>
      <c r="AE48" s="123">
        <v>48.43073123366667</v>
      </c>
      <c r="AF48" s="123">
        <v>52.208050786999998</v>
      </c>
      <c r="AG48" s="123">
        <v>6.0092226826666666</v>
      </c>
      <c r="AH48" s="123">
        <v>0.21431527866666666</v>
      </c>
      <c r="AI48" s="123">
        <v>3.3083301193333337</v>
      </c>
      <c r="AJ48" s="123">
        <v>8.0531428746666673</v>
      </c>
      <c r="AK48" s="123">
        <v>15.819839367666667</v>
      </c>
      <c r="AL48" s="123">
        <v>2.2275351219999999</v>
      </c>
      <c r="AM48" s="123">
        <v>8.0945047389999996</v>
      </c>
      <c r="AN48" s="54">
        <v>2858.503672801</v>
      </c>
      <c r="AO48" s="54">
        <v>1.0569695130000001</v>
      </c>
      <c r="AP48" s="54">
        <v>274.35173127399997</v>
      </c>
      <c r="AQ48" s="124">
        <v>55.132365307000001</v>
      </c>
      <c r="AR48" s="124">
        <v>113.48901962899998</v>
      </c>
      <c r="AS48" s="124">
        <v>83.213625860999997</v>
      </c>
      <c r="AT48" s="124">
        <v>0</v>
      </c>
      <c r="AU48" s="124">
        <v>22.516720477</v>
      </c>
      <c r="AV48" s="54">
        <v>1517.4230179050001</v>
      </c>
      <c r="AW48" s="54">
        <v>998.15976612100008</v>
      </c>
      <c r="AX48" s="124">
        <v>411.98392670999999</v>
      </c>
      <c r="AY48" s="124">
        <v>236.56107423600002</v>
      </c>
      <c r="AZ48" s="124">
        <v>161.509605271</v>
      </c>
      <c r="BA48" s="124">
        <v>2.3705955030000001</v>
      </c>
      <c r="BB48" s="124">
        <v>6.1526053880000005</v>
      </c>
      <c r="BC48" s="124">
        <v>7.1643123939999995</v>
      </c>
      <c r="BD48" s="124">
        <v>149.693793059</v>
      </c>
      <c r="BE48" s="124">
        <v>22.723853560000002</v>
      </c>
      <c r="BF48" s="124">
        <v>67.512187987999994</v>
      </c>
    </row>
    <row r="49" spans="1:58" s="29" customFormat="1" x14ac:dyDescent="0.25">
      <c r="A49" s="37" t="s">
        <v>175</v>
      </c>
      <c r="B49" s="60">
        <v>537.48069348599995</v>
      </c>
      <c r="C49" s="76">
        <v>2.9595970039999999</v>
      </c>
      <c r="D49" s="76">
        <v>55.104693019999999</v>
      </c>
      <c r="E49" s="61">
        <v>7.6906833690000003</v>
      </c>
      <c r="F49" s="62">
        <v>20.539429745</v>
      </c>
      <c r="G49" s="62">
        <v>23.189472459000001</v>
      </c>
      <c r="H49" s="62">
        <v>0</v>
      </c>
      <c r="I49" s="63">
        <v>3.685107447</v>
      </c>
      <c r="J49" s="76">
        <v>337.05297198099998</v>
      </c>
      <c r="K49" s="76">
        <v>130.62105047099999</v>
      </c>
      <c r="L49" s="61">
        <v>64.859010522999995</v>
      </c>
      <c r="M49" s="62">
        <v>26.201317968000001</v>
      </c>
      <c r="N49" s="62">
        <v>0.97795998799999995</v>
      </c>
      <c r="O49" s="62">
        <v>0</v>
      </c>
      <c r="P49" s="62">
        <v>2.169534799</v>
      </c>
      <c r="Q49" s="62">
        <v>7.6448000660000002</v>
      </c>
      <c r="R49" s="62">
        <v>27.181242755</v>
      </c>
      <c r="S49" s="63">
        <v>1.5871843720000001</v>
      </c>
      <c r="T49" s="64">
        <v>11.742381010000001</v>
      </c>
      <c r="U49" s="53">
        <v>529.50779844833335</v>
      </c>
      <c r="V49" s="53">
        <v>1.057243723</v>
      </c>
      <c r="W49" s="53">
        <v>58.117913521666672</v>
      </c>
      <c r="X49" s="123">
        <v>6.3103160446666662</v>
      </c>
      <c r="Y49" s="123">
        <v>21.030975911666669</v>
      </c>
      <c r="Z49" s="123">
        <v>27.101821252666667</v>
      </c>
      <c r="AA49" s="123">
        <v>0</v>
      </c>
      <c r="AB49" s="123">
        <v>3.6748003126666671</v>
      </c>
      <c r="AC49" s="53">
        <v>337.77720957333332</v>
      </c>
      <c r="AD49" s="53">
        <v>121.27451046033335</v>
      </c>
      <c r="AE49" s="123">
        <v>53.020954052999997</v>
      </c>
      <c r="AF49" s="123">
        <v>37.430738057000006</v>
      </c>
      <c r="AG49" s="123">
        <v>4.0024473033333328</v>
      </c>
      <c r="AH49" s="123">
        <v>0</v>
      </c>
      <c r="AI49" s="123">
        <v>3.2200570646666669</v>
      </c>
      <c r="AJ49" s="123">
        <v>7.3770334629999992</v>
      </c>
      <c r="AK49" s="123">
        <v>15.493351708</v>
      </c>
      <c r="AL49" s="123">
        <v>0.72992881133333343</v>
      </c>
      <c r="AM49" s="123">
        <v>11.280921169999999</v>
      </c>
      <c r="AN49" s="54">
        <v>2816.3855653529999</v>
      </c>
      <c r="AO49" s="54">
        <v>4.0304680990000001</v>
      </c>
      <c r="AP49" s="54">
        <v>286.96154075800001</v>
      </c>
      <c r="AQ49" s="124">
        <v>84.54589490299999</v>
      </c>
      <c r="AR49" s="124">
        <v>103.46068148500001</v>
      </c>
      <c r="AS49" s="124">
        <v>76.462648185999996</v>
      </c>
      <c r="AT49" s="124">
        <v>0</v>
      </c>
      <c r="AU49" s="124">
        <v>22.492316184</v>
      </c>
      <c r="AV49" s="54">
        <v>1328.871039289</v>
      </c>
      <c r="AW49" s="54">
        <v>1116.77564757</v>
      </c>
      <c r="AX49" s="124">
        <v>588.21324956900003</v>
      </c>
      <c r="AY49" s="124">
        <v>220.53180252200002</v>
      </c>
      <c r="AZ49" s="124">
        <v>133.20434364099998</v>
      </c>
      <c r="BA49" s="124">
        <v>0</v>
      </c>
      <c r="BB49" s="124">
        <v>1.9485099749999999</v>
      </c>
      <c r="BC49" s="124">
        <v>7.0257052999999994</v>
      </c>
      <c r="BD49" s="124">
        <v>160.064447191</v>
      </c>
      <c r="BE49" s="124">
        <v>5.7875893720000002</v>
      </c>
      <c r="BF49" s="124">
        <v>79.746869637000003</v>
      </c>
    </row>
    <row r="50" spans="1:58" s="29" customFormat="1" x14ac:dyDescent="0.25">
      <c r="A50" s="37" t="s">
        <v>176</v>
      </c>
      <c r="B50" s="60">
        <v>477.30331198800002</v>
      </c>
      <c r="C50" s="76">
        <v>0.37865838899999998</v>
      </c>
      <c r="D50" s="76">
        <v>55.505093923000004</v>
      </c>
      <c r="E50" s="61">
        <v>2.5118953820000001</v>
      </c>
      <c r="F50" s="62">
        <v>23.884721281000001</v>
      </c>
      <c r="G50" s="62">
        <v>17.810612275</v>
      </c>
      <c r="H50" s="62">
        <v>0</v>
      </c>
      <c r="I50" s="63">
        <v>11.297864985</v>
      </c>
      <c r="J50" s="76">
        <v>289.96705908500002</v>
      </c>
      <c r="K50" s="76">
        <v>118.96213594699999</v>
      </c>
      <c r="L50" s="61">
        <v>59.341639856</v>
      </c>
      <c r="M50" s="62">
        <v>29.182055928</v>
      </c>
      <c r="N50" s="62">
        <v>3.5730804639999998</v>
      </c>
      <c r="O50" s="62">
        <v>0</v>
      </c>
      <c r="P50" s="62">
        <v>1.85790962</v>
      </c>
      <c r="Q50" s="62">
        <v>5.2833468569999997</v>
      </c>
      <c r="R50" s="62">
        <v>19.724103222</v>
      </c>
      <c r="S50" s="63">
        <v>0</v>
      </c>
      <c r="T50" s="64">
        <v>12.490364644</v>
      </c>
      <c r="U50" s="53">
        <v>493.25254047533326</v>
      </c>
      <c r="V50" s="53">
        <v>1.1322854680000001</v>
      </c>
      <c r="W50" s="53">
        <v>61.649760082999997</v>
      </c>
      <c r="X50" s="123">
        <v>7.4485855719999989</v>
      </c>
      <c r="Y50" s="123">
        <v>23.509805253333337</v>
      </c>
      <c r="Z50" s="123">
        <v>19.412834893666666</v>
      </c>
      <c r="AA50" s="123">
        <v>0</v>
      </c>
      <c r="AB50" s="123">
        <v>11.278534364</v>
      </c>
      <c r="AC50" s="53">
        <v>293.22427495466667</v>
      </c>
      <c r="AD50" s="53">
        <v>112.28843398500001</v>
      </c>
      <c r="AE50" s="123">
        <v>53.969812017333339</v>
      </c>
      <c r="AF50" s="123">
        <v>26.674449261000003</v>
      </c>
      <c r="AG50" s="123">
        <v>5.572960882666667</v>
      </c>
      <c r="AH50" s="123">
        <v>0</v>
      </c>
      <c r="AI50" s="123">
        <v>3.1615070739999998</v>
      </c>
      <c r="AJ50" s="123">
        <v>6.2274827766666663</v>
      </c>
      <c r="AK50" s="123">
        <v>16.355843552666666</v>
      </c>
      <c r="AL50" s="123">
        <v>0.32637842066666667</v>
      </c>
      <c r="AM50" s="123">
        <v>24.957785984666668</v>
      </c>
      <c r="AN50" s="54">
        <v>2562.505942456</v>
      </c>
      <c r="AO50" s="54">
        <v>4.8800983040000006</v>
      </c>
      <c r="AP50" s="54">
        <v>339.82445980400001</v>
      </c>
      <c r="AQ50" s="124">
        <v>77.187727416000001</v>
      </c>
      <c r="AR50" s="124">
        <v>131.05142273500002</v>
      </c>
      <c r="AS50" s="124">
        <v>65.037651901000004</v>
      </c>
      <c r="AT50" s="124">
        <v>0</v>
      </c>
      <c r="AU50" s="124">
        <v>66.547657751999992</v>
      </c>
      <c r="AV50" s="54">
        <v>1239.909139844</v>
      </c>
      <c r="AW50" s="54">
        <v>876.98513425400006</v>
      </c>
      <c r="AX50" s="124">
        <v>443.753711662</v>
      </c>
      <c r="AY50" s="124">
        <v>183.586339111</v>
      </c>
      <c r="AZ50" s="124">
        <v>133.06176161499999</v>
      </c>
      <c r="BA50" s="124">
        <v>0</v>
      </c>
      <c r="BB50" s="124">
        <v>2.9689452699999999</v>
      </c>
      <c r="BC50" s="124">
        <v>8.0769053409999998</v>
      </c>
      <c r="BD50" s="124">
        <v>101.656922364</v>
      </c>
      <c r="BE50" s="124">
        <v>3.8805488910000001</v>
      </c>
      <c r="BF50" s="124">
        <v>100.90711024999999</v>
      </c>
    </row>
    <row r="51" spans="1:58" s="107" customFormat="1" x14ac:dyDescent="0.25">
      <c r="A51" s="100" t="s">
        <v>177</v>
      </c>
      <c r="B51" s="101">
        <v>656.19693274399992</v>
      </c>
      <c r="C51" s="102">
        <v>2.0065840810000002</v>
      </c>
      <c r="D51" s="102">
        <v>71.177890554000001</v>
      </c>
      <c r="E51" s="103">
        <v>6.6277709509999996</v>
      </c>
      <c r="F51" s="104">
        <v>24.067660651000001</v>
      </c>
      <c r="G51" s="104">
        <v>18.979863940000001</v>
      </c>
      <c r="H51" s="104">
        <v>0</v>
      </c>
      <c r="I51" s="105">
        <v>21.502595012</v>
      </c>
      <c r="J51" s="102">
        <v>439.02744246100002</v>
      </c>
      <c r="K51" s="102">
        <v>134.56778751099998</v>
      </c>
      <c r="L51" s="103">
        <v>65.370183951000001</v>
      </c>
      <c r="M51" s="104">
        <v>35.216243534999997</v>
      </c>
      <c r="N51" s="104">
        <v>4.7683702129999999</v>
      </c>
      <c r="O51" s="104">
        <v>2.2293074499999999</v>
      </c>
      <c r="P51" s="104">
        <v>2.2465934160000001</v>
      </c>
      <c r="Q51" s="104">
        <v>8.0937157640000006</v>
      </c>
      <c r="R51" s="104">
        <v>16.245205445</v>
      </c>
      <c r="S51" s="105">
        <v>0.39816773700000002</v>
      </c>
      <c r="T51" s="106">
        <v>9.4172281370000004</v>
      </c>
      <c r="U51" s="102">
        <v>499.99177572200006</v>
      </c>
      <c r="V51" s="102">
        <v>0.86407106666666655</v>
      </c>
      <c r="W51" s="102">
        <v>56.576580075333332</v>
      </c>
      <c r="X51" s="122">
        <v>5.5495006006666658</v>
      </c>
      <c r="Y51" s="122">
        <v>21.302755061999999</v>
      </c>
      <c r="Z51" s="122">
        <v>16.136191812666667</v>
      </c>
      <c r="AA51" s="122">
        <v>0</v>
      </c>
      <c r="AB51" s="122">
        <v>13.5881326</v>
      </c>
      <c r="AC51" s="102">
        <v>308.93556404133329</v>
      </c>
      <c r="AD51" s="102">
        <v>121.80044414999999</v>
      </c>
      <c r="AE51" s="122">
        <v>57.199063955666666</v>
      </c>
      <c r="AF51" s="122">
        <v>30.256519864000001</v>
      </c>
      <c r="AG51" s="122">
        <v>4.626249560333334</v>
      </c>
      <c r="AH51" s="122">
        <v>1.6038463353333334</v>
      </c>
      <c r="AI51" s="122">
        <v>2.9258969733333333</v>
      </c>
      <c r="AJ51" s="122">
        <v>6.4737479856666669</v>
      </c>
      <c r="AK51" s="122">
        <v>18.565229453666664</v>
      </c>
      <c r="AL51" s="122">
        <v>0.14989002199999998</v>
      </c>
      <c r="AM51" s="122">
        <v>11.815116388666667</v>
      </c>
      <c r="AN51" s="102">
        <v>2612.0936338290003</v>
      </c>
      <c r="AO51" s="102">
        <v>4.0891862740000002</v>
      </c>
      <c r="AP51" s="102">
        <v>310.48680458000001</v>
      </c>
      <c r="AQ51" s="122">
        <v>16.847439315999999</v>
      </c>
      <c r="AR51" s="122">
        <v>126.60624955</v>
      </c>
      <c r="AS51" s="122">
        <v>65.937793899000013</v>
      </c>
      <c r="AT51" s="122">
        <v>0</v>
      </c>
      <c r="AU51" s="122">
        <v>101.09532181499999</v>
      </c>
      <c r="AV51" s="102">
        <v>1172.4458757759999</v>
      </c>
      <c r="AW51" s="102">
        <v>1049.0472629320002</v>
      </c>
      <c r="AX51" s="122">
        <v>518.03085774400006</v>
      </c>
      <c r="AY51" s="122">
        <v>255.71519757699997</v>
      </c>
      <c r="AZ51" s="122">
        <v>117.54260578500001</v>
      </c>
      <c r="BA51" s="122">
        <v>4.1466490559999993</v>
      </c>
      <c r="BB51" s="122">
        <v>7.0567926320000005</v>
      </c>
      <c r="BC51" s="122">
        <v>5.8598423669999997</v>
      </c>
      <c r="BD51" s="122">
        <v>137.66125287599999</v>
      </c>
      <c r="BE51" s="122">
        <v>3.0340648950000002</v>
      </c>
      <c r="BF51" s="122">
        <v>76.024504266999998</v>
      </c>
    </row>
    <row r="52" spans="1:58" s="29" customFormat="1" x14ac:dyDescent="0.25">
      <c r="A52" s="37" t="s">
        <v>178</v>
      </c>
      <c r="B52" s="60">
        <v>532.66572919399994</v>
      </c>
      <c r="C52" s="76">
        <v>0</v>
      </c>
      <c r="D52" s="76">
        <v>72.664237722999999</v>
      </c>
      <c r="E52" s="61">
        <v>15.654808405000001</v>
      </c>
      <c r="F52" s="62">
        <v>28.448695097000002</v>
      </c>
      <c r="G52" s="62">
        <v>15.163692306</v>
      </c>
      <c r="H52" s="62">
        <v>0</v>
      </c>
      <c r="I52" s="63">
        <v>13.397041915000001</v>
      </c>
      <c r="J52" s="76">
        <v>295.60618275899998</v>
      </c>
      <c r="K52" s="76">
        <v>153.01082681700001</v>
      </c>
      <c r="L52" s="61">
        <v>70.925039284999997</v>
      </c>
      <c r="M52" s="62">
        <v>37.050950426999997</v>
      </c>
      <c r="N52" s="62">
        <v>3.2372196309999999</v>
      </c>
      <c r="O52" s="62">
        <v>3.219183342</v>
      </c>
      <c r="P52" s="62">
        <v>2.905642024</v>
      </c>
      <c r="Q52" s="62">
        <v>4.3876365450000003</v>
      </c>
      <c r="R52" s="62">
        <v>30.29689698</v>
      </c>
      <c r="S52" s="63">
        <v>0.98825858300000002</v>
      </c>
      <c r="T52" s="64">
        <v>11.384481895</v>
      </c>
      <c r="U52" s="53">
        <v>527.95687852333333</v>
      </c>
      <c r="V52" s="53">
        <v>0</v>
      </c>
      <c r="W52" s="53">
        <v>62.647936341666671</v>
      </c>
      <c r="X52" s="123">
        <v>6.8146659310000004</v>
      </c>
      <c r="Y52" s="123">
        <v>26.364766760999998</v>
      </c>
      <c r="Z52" s="123">
        <v>17.150738329000003</v>
      </c>
      <c r="AA52" s="123">
        <v>0</v>
      </c>
      <c r="AB52" s="123">
        <v>12.317765320666666</v>
      </c>
      <c r="AC52" s="53">
        <v>319.32812161066664</v>
      </c>
      <c r="AD52" s="53">
        <v>134.01402942933336</v>
      </c>
      <c r="AE52" s="123">
        <v>61.75608328500001</v>
      </c>
      <c r="AF52" s="123">
        <v>36.868380585000004</v>
      </c>
      <c r="AG52" s="123">
        <v>6.211465044333333</v>
      </c>
      <c r="AH52" s="123">
        <v>1.7296426346666667</v>
      </c>
      <c r="AI52" s="123">
        <v>1.8680174129999998</v>
      </c>
      <c r="AJ52" s="123">
        <v>5.3036908049999996</v>
      </c>
      <c r="AK52" s="123">
        <v>19.336093692666665</v>
      </c>
      <c r="AL52" s="123">
        <v>0.94065596966666665</v>
      </c>
      <c r="AM52" s="123">
        <v>11.966791141666667</v>
      </c>
      <c r="AN52" s="54">
        <v>2451.348779941</v>
      </c>
      <c r="AO52" s="54">
        <v>0</v>
      </c>
      <c r="AP52" s="54">
        <v>324.28061536100006</v>
      </c>
      <c r="AQ52" s="124">
        <v>45.152998566000008</v>
      </c>
      <c r="AR52" s="124">
        <v>128.42162377</v>
      </c>
      <c r="AS52" s="124">
        <v>81.118578772000006</v>
      </c>
      <c r="AT52" s="124">
        <v>0</v>
      </c>
      <c r="AU52" s="124">
        <v>69.587414252999992</v>
      </c>
      <c r="AV52" s="54">
        <v>1043.4784286510001</v>
      </c>
      <c r="AW52" s="54">
        <v>1035.596390032</v>
      </c>
      <c r="AX52" s="124">
        <v>435.40408937900003</v>
      </c>
      <c r="AY52" s="124">
        <v>291.27967530400002</v>
      </c>
      <c r="AZ52" s="124">
        <v>158.14417712600002</v>
      </c>
      <c r="BA52" s="124">
        <v>3.1025692170000001</v>
      </c>
      <c r="BB52" s="124">
        <v>3.1992212050000002</v>
      </c>
      <c r="BC52" s="124">
        <v>3.7628600319999999</v>
      </c>
      <c r="BD52" s="124">
        <v>135.35457059999999</v>
      </c>
      <c r="BE52" s="124">
        <v>5.3492271690000006</v>
      </c>
      <c r="BF52" s="124">
        <v>47.993345896999998</v>
      </c>
    </row>
    <row r="53" spans="1:58" s="29" customFormat="1" x14ac:dyDescent="0.25">
      <c r="A53" s="37" t="s">
        <v>179</v>
      </c>
      <c r="B53" s="60">
        <v>494.96058523800002</v>
      </c>
      <c r="C53" s="76">
        <v>0</v>
      </c>
      <c r="D53" s="76">
        <v>74.833511266000002</v>
      </c>
      <c r="E53" s="61">
        <v>12.753521369</v>
      </c>
      <c r="F53" s="62">
        <v>23.741006707</v>
      </c>
      <c r="G53" s="62">
        <v>14.328681495</v>
      </c>
      <c r="H53" s="62">
        <v>0</v>
      </c>
      <c r="I53" s="63">
        <v>24.010301694999999</v>
      </c>
      <c r="J53" s="76">
        <v>270.80363627399998</v>
      </c>
      <c r="K53" s="76">
        <v>131.28088759000002</v>
      </c>
      <c r="L53" s="61">
        <v>64.174723915000001</v>
      </c>
      <c r="M53" s="62">
        <v>52.458991838999999</v>
      </c>
      <c r="N53" s="62">
        <v>4.9432391119999997</v>
      </c>
      <c r="O53" s="62">
        <v>0</v>
      </c>
      <c r="P53" s="62">
        <v>0.38481080600000001</v>
      </c>
      <c r="Q53" s="62">
        <v>1.063953302</v>
      </c>
      <c r="R53" s="62">
        <v>8.2551686160000006</v>
      </c>
      <c r="S53" s="63">
        <v>0</v>
      </c>
      <c r="T53" s="64">
        <v>18.042550108</v>
      </c>
      <c r="U53" s="53">
        <v>495.87437664866667</v>
      </c>
      <c r="V53" s="53">
        <v>7.8676177666666666E-2</v>
      </c>
      <c r="W53" s="53">
        <v>67.991081000666668</v>
      </c>
      <c r="X53" s="123">
        <v>12.473373035333333</v>
      </c>
      <c r="Y53" s="123">
        <v>24.733159731000001</v>
      </c>
      <c r="Z53" s="123">
        <v>14.088862494666666</v>
      </c>
      <c r="AA53" s="123">
        <v>0</v>
      </c>
      <c r="AB53" s="123">
        <v>16.695685739666668</v>
      </c>
      <c r="AC53" s="53">
        <v>271.36372323966663</v>
      </c>
      <c r="AD53" s="53">
        <v>138.84548983933334</v>
      </c>
      <c r="AE53" s="123">
        <v>65.847467405333333</v>
      </c>
      <c r="AF53" s="123">
        <v>47.606466149333336</v>
      </c>
      <c r="AG53" s="123">
        <v>6.548351402999999</v>
      </c>
      <c r="AH53" s="123">
        <v>0.92185984866666659</v>
      </c>
      <c r="AI53" s="123">
        <v>0.85417325633333341</v>
      </c>
      <c r="AJ53" s="123">
        <v>2.6400396743333334</v>
      </c>
      <c r="AK53" s="123">
        <v>13.285076003</v>
      </c>
      <c r="AL53" s="123">
        <v>1.1420560993333333</v>
      </c>
      <c r="AM53" s="123">
        <v>17.595406391333331</v>
      </c>
      <c r="AN53" s="54">
        <v>2847.759958657</v>
      </c>
      <c r="AO53" s="54">
        <v>0.96712290899999998</v>
      </c>
      <c r="AP53" s="54">
        <v>373.82661588999997</v>
      </c>
      <c r="AQ53" s="124">
        <v>85.814933882000005</v>
      </c>
      <c r="AR53" s="124">
        <v>131.745914473</v>
      </c>
      <c r="AS53" s="124">
        <v>67.187637577999993</v>
      </c>
      <c r="AT53" s="124">
        <v>0</v>
      </c>
      <c r="AU53" s="124">
        <v>89.078129957000002</v>
      </c>
      <c r="AV53" s="54">
        <v>1126.627621134</v>
      </c>
      <c r="AW53" s="54">
        <v>1247.3668588339999</v>
      </c>
      <c r="AX53" s="124">
        <v>601.70007481599998</v>
      </c>
      <c r="AY53" s="124">
        <v>335.86341380300001</v>
      </c>
      <c r="AZ53" s="124">
        <v>179.411776414</v>
      </c>
      <c r="BA53" s="124">
        <v>1.0267804970000001</v>
      </c>
      <c r="BB53" s="124">
        <v>2.9416491850000002</v>
      </c>
      <c r="BC53" s="124">
        <v>5.3026491299999998</v>
      </c>
      <c r="BD53" s="124">
        <v>107.996515238</v>
      </c>
      <c r="BE53" s="124">
        <v>13.123999750999999</v>
      </c>
      <c r="BF53" s="124">
        <v>98.971739889999995</v>
      </c>
    </row>
    <row r="54" spans="1:58" s="29" customFormat="1" x14ac:dyDescent="0.25">
      <c r="A54" s="37" t="s">
        <v>180</v>
      </c>
      <c r="B54" s="60">
        <v>627.04857384100001</v>
      </c>
      <c r="C54" s="76">
        <v>0</v>
      </c>
      <c r="D54" s="76">
        <v>91.45526989199999</v>
      </c>
      <c r="E54" s="61">
        <v>21.595687731000002</v>
      </c>
      <c r="F54" s="62">
        <v>33.574364965000001</v>
      </c>
      <c r="G54" s="62">
        <v>12.076970271</v>
      </c>
      <c r="H54" s="62">
        <v>0</v>
      </c>
      <c r="I54" s="63">
        <v>24.208246925000001</v>
      </c>
      <c r="J54" s="76">
        <v>393.48547706099998</v>
      </c>
      <c r="K54" s="76">
        <v>125.98202075900001</v>
      </c>
      <c r="L54" s="61">
        <v>64.541781741999998</v>
      </c>
      <c r="M54" s="62">
        <v>41.179385435999997</v>
      </c>
      <c r="N54" s="62">
        <v>2.2677793390000001</v>
      </c>
      <c r="O54" s="62">
        <v>0</v>
      </c>
      <c r="P54" s="62">
        <v>2.8087580399999998</v>
      </c>
      <c r="Q54" s="62">
        <v>2.1364088200000002</v>
      </c>
      <c r="R54" s="62">
        <v>13.047907382</v>
      </c>
      <c r="S54" s="63">
        <v>0</v>
      </c>
      <c r="T54" s="64">
        <v>16.125806129000001</v>
      </c>
      <c r="U54" s="53">
        <v>517.79103101066664</v>
      </c>
      <c r="V54" s="53">
        <v>7.1674289000000002E-2</v>
      </c>
      <c r="W54" s="53">
        <v>76.139744011666664</v>
      </c>
      <c r="X54" s="123">
        <v>15.215538764000001</v>
      </c>
      <c r="Y54" s="123">
        <v>26.585773299</v>
      </c>
      <c r="Z54" s="123">
        <v>12.196128217</v>
      </c>
      <c r="AA54" s="123">
        <v>0</v>
      </c>
      <c r="AB54" s="123">
        <v>22.142303731666669</v>
      </c>
      <c r="AC54" s="53">
        <v>301.75948054166662</v>
      </c>
      <c r="AD54" s="53">
        <v>124.39675774833331</v>
      </c>
      <c r="AE54" s="123">
        <v>59.706355473666662</v>
      </c>
      <c r="AF54" s="123">
        <v>42.232667128666669</v>
      </c>
      <c r="AG54" s="123">
        <v>4.0942823916666669</v>
      </c>
      <c r="AH54" s="123">
        <v>0.78413850566666676</v>
      </c>
      <c r="AI54" s="123">
        <v>2.0240425086666662</v>
      </c>
      <c r="AJ54" s="123">
        <v>2.243937995</v>
      </c>
      <c r="AK54" s="123">
        <v>13.150737867666665</v>
      </c>
      <c r="AL54" s="123">
        <v>0.16059587733333333</v>
      </c>
      <c r="AM54" s="123">
        <v>15.42337442</v>
      </c>
      <c r="AN54" s="54">
        <v>2840.6066124009999</v>
      </c>
      <c r="AO54" s="54">
        <v>0.964771712</v>
      </c>
      <c r="AP54" s="54">
        <v>397.46989614</v>
      </c>
      <c r="AQ54" s="124">
        <v>105.35232346400001</v>
      </c>
      <c r="AR54" s="124">
        <v>147.81070337400001</v>
      </c>
      <c r="AS54" s="124">
        <v>45.630984510000005</v>
      </c>
      <c r="AT54" s="124">
        <v>0</v>
      </c>
      <c r="AU54" s="124">
        <v>98.675884792000005</v>
      </c>
      <c r="AV54" s="54">
        <v>1219.8518452769999</v>
      </c>
      <c r="AW54" s="54">
        <v>1122.0989442799998</v>
      </c>
      <c r="AX54" s="124">
        <v>484.09261969300002</v>
      </c>
      <c r="AY54" s="124">
        <v>318.10856214899997</v>
      </c>
      <c r="AZ54" s="124">
        <v>178.943490199</v>
      </c>
      <c r="BA54" s="124">
        <v>5.4081500709999997</v>
      </c>
      <c r="BB54" s="124">
        <v>3.8922638479999998</v>
      </c>
      <c r="BC54" s="124">
        <v>9.4015247560000006</v>
      </c>
      <c r="BD54" s="124">
        <v>120.243401971</v>
      </c>
      <c r="BE54" s="124">
        <v>2.0089315929999998</v>
      </c>
      <c r="BF54" s="124">
        <v>100.221154992</v>
      </c>
    </row>
    <row r="55" spans="1:58" s="107" customFormat="1" x14ac:dyDescent="0.25">
      <c r="A55" s="100" t="s">
        <v>181</v>
      </c>
      <c r="B55" s="101">
        <v>625.40029447799998</v>
      </c>
      <c r="C55" s="102">
        <v>0</v>
      </c>
      <c r="D55" s="102">
        <v>78.727937693000001</v>
      </c>
      <c r="E55" s="103">
        <v>10.960900471</v>
      </c>
      <c r="F55" s="104">
        <v>27.348448836999999</v>
      </c>
      <c r="G55" s="104">
        <v>14.628157856</v>
      </c>
      <c r="H55" s="104">
        <v>1.117049545</v>
      </c>
      <c r="I55" s="105">
        <v>24.673380984000001</v>
      </c>
      <c r="J55" s="102">
        <v>404.06567941600002</v>
      </c>
      <c r="K55" s="102">
        <v>132.57338040599998</v>
      </c>
      <c r="L55" s="103">
        <v>69.560678061000004</v>
      </c>
      <c r="M55" s="104">
        <v>41.973866620000003</v>
      </c>
      <c r="N55" s="104">
        <v>3.5829529939999998</v>
      </c>
      <c r="O55" s="104">
        <v>0</v>
      </c>
      <c r="P55" s="104">
        <v>2.8644706520000001</v>
      </c>
      <c r="Q55" s="104">
        <v>1.3498125780000001</v>
      </c>
      <c r="R55" s="104">
        <v>13.241599501</v>
      </c>
      <c r="S55" s="105">
        <v>0</v>
      </c>
      <c r="T55" s="106">
        <v>10.033296963</v>
      </c>
      <c r="U55" s="102">
        <v>614.57766591833331</v>
      </c>
      <c r="V55" s="102">
        <v>0</v>
      </c>
      <c r="W55" s="102">
        <v>78.731566386666671</v>
      </c>
      <c r="X55" s="122">
        <v>14.570292019999998</v>
      </c>
      <c r="Y55" s="122">
        <v>26.838711933666669</v>
      </c>
      <c r="Z55" s="122">
        <v>12.595868148333333</v>
      </c>
      <c r="AA55" s="122">
        <v>0.25831782866666669</v>
      </c>
      <c r="AB55" s="122">
        <v>24.468376456000001</v>
      </c>
      <c r="AC55" s="102">
        <v>387.66251468166666</v>
      </c>
      <c r="AD55" s="102">
        <v>132.08114959633332</v>
      </c>
      <c r="AE55" s="122">
        <v>67.414416016000004</v>
      </c>
      <c r="AF55" s="122">
        <v>42.075167067333332</v>
      </c>
      <c r="AG55" s="122">
        <v>3.5244557946666668</v>
      </c>
      <c r="AH55" s="122">
        <v>0</v>
      </c>
      <c r="AI55" s="122">
        <v>2.447529566</v>
      </c>
      <c r="AJ55" s="122">
        <v>1.9123952930000001</v>
      </c>
      <c r="AK55" s="122">
        <v>14.630654407666668</v>
      </c>
      <c r="AL55" s="122">
        <v>7.6531451666666667E-2</v>
      </c>
      <c r="AM55" s="122">
        <v>16.102435253666666</v>
      </c>
      <c r="AN55" s="102">
        <v>2797.76799226</v>
      </c>
      <c r="AO55" s="102">
        <v>0</v>
      </c>
      <c r="AP55" s="102">
        <v>373.42028277200001</v>
      </c>
      <c r="AQ55" s="122">
        <v>99.866922342000009</v>
      </c>
      <c r="AR55" s="122">
        <v>143.213794584</v>
      </c>
      <c r="AS55" s="122">
        <v>58.750084493999999</v>
      </c>
      <c r="AT55" s="122">
        <v>0</v>
      </c>
      <c r="AU55" s="122">
        <v>71.589481351999993</v>
      </c>
      <c r="AV55" s="102">
        <v>1189.065020494</v>
      </c>
      <c r="AW55" s="102">
        <v>1096.5464625340001</v>
      </c>
      <c r="AX55" s="122">
        <v>502.62153037299998</v>
      </c>
      <c r="AY55" s="122">
        <v>366.64139682000001</v>
      </c>
      <c r="AZ55" s="122">
        <v>97.933442471999996</v>
      </c>
      <c r="BA55" s="122">
        <v>0</v>
      </c>
      <c r="BB55" s="122">
        <v>2.9783035089999998</v>
      </c>
      <c r="BC55" s="122">
        <v>10.562656667999999</v>
      </c>
      <c r="BD55" s="122">
        <v>113.75267858399999</v>
      </c>
      <c r="BE55" s="122">
        <v>2.0564541080000001</v>
      </c>
      <c r="BF55" s="122">
        <v>138.73622646000001</v>
      </c>
    </row>
    <row r="56" spans="1:58" s="29" customFormat="1" x14ac:dyDescent="0.25">
      <c r="A56" s="37" t="s">
        <v>182</v>
      </c>
      <c r="B56" s="60">
        <v>792.80365662500003</v>
      </c>
      <c r="C56" s="76">
        <v>0.97998741300000003</v>
      </c>
      <c r="D56" s="76">
        <v>87.427094224000001</v>
      </c>
      <c r="E56" s="61">
        <v>5.756180198</v>
      </c>
      <c r="F56" s="62">
        <v>27.842377990999999</v>
      </c>
      <c r="G56" s="62">
        <v>20.748957670999999</v>
      </c>
      <c r="H56" s="62">
        <v>3.0658411490000002</v>
      </c>
      <c r="I56" s="63">
        <v>30.013737214999999</v>
      </c>
      <c r="J56" s="76">
        <v>557.56325164400005</v>
      </c>
      <c r="K56" s="76">
        <v>139.36446150200001</v>
      </c>
      <c r="L56" s="61">
        <v>63.656035832999997</v>
      </c>
      <c r="M56" s="62">
        <v>40.584413882</v>
      </c>
      <c r="N56" s="62">
        <v>3.4312209679999999</v>
      </c>
      <c r="O56" s="62">
        <v>1.100816711</v>
      </c>
      <c r="P56" s="62">
        <v>2.5620476590000001</v>
      </c>
      <c r="Q56" s="62">
        <v>2.4431121500000001</v>
      </c>
      <c r="R56" s="62">
        <v>25.586814299</v>
      </c>
      <c r="S56" s="63">
        <v>0</v>
      </c>
      <c r="T56" s="64">
        <v>7.4688618419999999</v>
      </c>
      <c r="U56" s="53">
        <v>765.15254189766665</v>
      </c>
      <c r="V56" s="53">
        <v>0.49501934899999994</v>
      </c>
      <c r="W56" s="53">
        <v>86.789220208000003</v>
      </c>
      <c r="X56" s="123">
        <v>7.5497675873333341</v>
      </c>
      <c r="Y56" s="123">
        <v>26.384507345666666</v>
      </c>
      <c r="Z56" s="123">
        <v>19.600408922333333</v>
      </c>
      <c r="AA56" s="123">
        <v>1.8319172210000001</v>
      </c>
      <c r="AB56" s="123">
        <v>31.422619131666664</v>
      </c>
      <c r="AC56" s="53">
        <v>534.83459952133342</v>
      </c>
      <c r="AD56" s="53">
        <v>134.174918031</v>
      </c>
      <c r="AE56" s="123">
        <v>65.814043761666667</v>
      </c>
      <c r="AF56" s="123">
        <v>35.729066325666658</v>
      </c>
      <c r="AG56" s="123">
        <v>5.2316600103333331</v>
      </c>
      <c r="AH56" s="123">
        <v>1.0088603246666665</v>
      </c>
      <c r="AI56" s="123">
        <v>2.1605584813333332</v>
      </c>
      <c r="AJ56" s="123">
        <v>2.4840905880000004</v>
      </c>
      <c r="AK56" s="123">
        <v>21.094462555000003</v>
      </c>
      <c r="AL56" s="123">
        <v>0.65217598433333335</v>
      </c>
      <c r="AM56" s="123">
        <v>8.8587847883333328</v>
      </c>
      <c r="AN56" s="54">
        <v>2925.4097772760001</v>
      </c>
      <c r="AO56" s="54">
        <v>2.9789944340000001</v>
      </c>
      <c r="AP56" s="54">
        <v>414.98308783799996</v>
      </c>
      <c r="AQ56" s="124">
        <v>39.765323320999997</v>
      </c>
      <c r="AR56" s="124">
        <v>175.141904477</v>
      </c>
      <c r="AS56" s="124">
        <v>94.762783888000001</v>
      </c>
      <c r="AT56" s="124">
        <v>6.2896496129999999</v>
      </c>
      <c r="AU56" s="124">
        <v>99.023426538999985</v>
      </c>
      <c r="AV56" s="54">
        <v>1468.5191447259999</v>
      </c>
      <c r="AW56" s="54">
        <v>962.65785123000012</v>
      </c>
      <c r="AX56" s="124">
        <v>447.98723590500003</v>
      </c>
      <c r="AY56" s="124">
        <v>267.82083154600002</v>
      </c>
      <c r="AZ56" s="124">
        <v>136.80990415700001</v>
      </c>
      <c r="BA56" s="124">
        <v>1.0802902649999999</v>
      </c>
      <c r="BB56" s="124">
        <v>5.0422162910000008</v>
      </c>
      <c r="BC56" s="124">
        <v>11.954514829000001</v>
      </c>
      <c r="BD56" s="124">
        <v>90.959857568999993</v>
      </c>
      <c r="BE56" s="124">
        <v>1.0030006680000001</v>
      </c>
      <c r="BF56" s="124">
        <v>76.270699047999997</v>
      </c>
    </row>
    <row r="57" spans="1:58" s="29" customFormat="1" x14ac:dyDescent="0.25">
      <c r="A57" s="37" t="s">
        <v>183</v>
      </c>
      <c r="B57" s="60">
        <v>808.31378711800005</v>
      </c>
      <c r="C57" s="76">
        <v>0.18858277600000001</v>
      </c>
      <c r="D57" s="76">
        <v>83.636699609000004</v>
      </c>
      <c r="E57" s="61">
        <v>13.255748557</v>
      </c>
      <c r="F57" s="62">
        <v>21.838069011999998</v>
      </c>
      <c r="G57" s="62">
        <v>13.72880155</v>
      </c>
      <c r="H57" s="62">
        <v>2.0276396270000001</v>
      </c>
      <c r="I57" s="63">
        <v>32.786440863000003</v>
      </c>
      <c r="J57" s="76">
        <v>524.46001893899995</v>
      </c>
      <c r="K57" s="76">
        <v>181.54731887900004</v>
      </c>
      <c r="L57" s="61">
        <v>91.875554929000003</v>
      </c>
      <c r="M57" s="62">
        <v>60.215077233000002</v>
      </c>
      <c r="N57" s="62">
        <v>5.3885093060000004</v>
      </c>
      <c r="O57" s="62">
        <v>1.0174815749999999</v>
      </c>
      <c r="P57" s="62">
        <v>3.4638824960000001</v>
      </c>
      <c r="Q57" s="62">
        <v>6.4008675190000002</v>
      </c>
      <c r="R57" s="62">
        <v>12.207057463</v>
      </c>
      <c r="S57" s="63">
        <v>0.97888835799999996</v>
      </c>
      <c r="T57" s="64">
        <v>18.481166914999999</v>
      </c>
      <c r="U57" s="53">
        <v>859.85449965600003</v>
      </c>
      <c r="V57" s="53">
        <v>1.1895877876666667</v>
      </c>
      <c r="W57" s="53">
        <v>97.207495745333333</v>
      </c>
      <c r="X57" s="123">
        <v>13.230380110333334</v>
      </c>
      <c r="Y57" s="123">
        <v>26.755506715333336</v>
      </c>
      <c r="Z57" s="123">
        <v>17.376964051000002</v>
      </c>
      <c r="AA57" s="123">
        <v>3.255611773</v>
      </c>
      <c r="AB57" s="123">
        <v>36.589033095666672</v>
      </c>
      <c r="AC57" s="53">
        <v>583.44381192100002</v>
      </c>
      <c r="AD57" s="53">
        <v>164.50028667166666</v>
      </c>
      <c r="AE57" s="123">
        <v>81.059053438333336</v>
      </c>
      <c r="AF57" s="123">
        <v>51.482136188333335</v>
      </c>
      <c r="AG57" s="123">
        <v>4.833987799</v>
      </c>
      <c r="AH57" s="123">
        <v>1.0001993236666669</v>
      </c>
      <c r="AI57" s="123">
        <v>3.5159973536666667</v>
      </c>
      <c r="AJ57" s="123">
        <v>4.2069158406666673</v>
      </c>
      <c r="AK57" s="123">
        <v>17.239339986666668</v>
      </c>
      <c r="AL57" s="123">
        <v>1.1626567413333333</v>
      </c>
      <c r="AM57" s="123">
        <v>13.513317530333333</v>
      </c>
      <c r="AN57" s="54">
        <v>3664.0389775230001</v>
      </c>
      <c r="AO57" s="54">
        <v>2.900690784</v>
      </c>
      <c r="AP57" s="54">
        <v>450.46064102699995</v>
      </c>
      <c r="AQ57" s="124">
        <v>125.56938336399999</v>
      </c>
      <c r="AR57" s="124">
        <v>143.16199404299999</v>
      </c>
      <c r="AS57" s="124">
        <v>57.750131025000002</v>
      </c>
      <c r="AT57" s="124">
        <v>10.185004306</v>
      </c>
      <c r="AU57" s="124">
        <v>113.794128289</v>
      </c>
      <c r="AV57" s="54">
        <v>1767.3911211959999</v>
      </c>
      <c r="AW57" s="54">
        <v>1266.9978545350002</v>
      </c>
      <c r="AX57" s="124">
        <v>588.48444713100002</v>
      </c>
      <c r="AY57" s="124">
        <v>333.54384019199995</v>
      </c>
      <c r="AZ57" s="124">
        <v>163.57127859899998</v>
      </c>
      <c r="BA57" s="124">
        <v>1.1269708599999999</v>
      </c>
      <c r="BB57" s="124">
        <v>10.425758753</v>
      </c>
      <c r="BC57" s="124">
        <v>21.854619224</v>
      </c>
      <c r="BD57" s="124">
        <v>142.985322199</v>
      </c>
      <c r="BE57" s="124">
        <v>5.0056175769999998</v>
      </c>
      <c r="BF57" s="124">
        <v>176.288669981</v>
      </c>
    </row>
    <row r="58" spans="1:58" s="29" customFormat="1" x14ac:dyDescent="0.25">
      <c r="A58" s="37" t="s">
        <v>184</v>
      </c>
      <c r="B58" s="60">
        <v>800.64548040999989</v>
      </c>
      <c r="C58" s="76">
        <v>0</v>
      </c>
      <c r="D58" s="76">
        <v>97.561021698999994</v>
      </c>
      <c r="E58" s="61">
        <v>34.912453200999998</v>
      </c>
      <c r="F58" s="62">
        <v>22.062276454999999</v>
      </c>
      <c r="G58" s="62">
        <v>12.128941598999999</v>
      </c>
      <c r="H58" s="62">
        <v>0</v>
      </c>
      <c r="I58" s="63">
        <v>28.457350443999999</v>
      </c>
      <c r="J58" s="76">
        <v>530.80879695299996</v>
      </c>
      <c r="K58" s="76">
        <v>160.12414636600002</v>
      </c>
      <c r="L58" s="61">
        <v>85.392768468</v>
      </c>
      <c r="M58" s="62">
        <v>45.970772369000002</v>
      </c>
      <c r="N58" s="62">
        <v>9.0003660379999992</v>
      </c>
      <c r="O58" s="62">
        <v>1.074640429</v>
      </c>
      <c r="P58" s="62">
        <v>1.8722187669999999</v>
      </c>
      <c r="Q58" s="62">
        <v>1.070003483</v>
      </c>
      <c r="R58" s="62">
        <v>14.788865055</v>
      </c>
      <c r="S58" s="63">
        <v>0.95451175700000002</v>
      </c>
      <c r="T58" s="64">
        <v>12.151515392</v>
      </c>
      <c r="U58" s="53">
        <v>768.91177375733332</v>
      </c>
      <c r="V58" s="53">
        <v>1.5964333333333334E-2</v>
      </c>
      <c r="W58" s="53">
        <v>75.503480134333344</v>
      </c>
      <c r="X58" s="123">
        <v>17.726516463333333</v>
      </c>
      <c r="Y58" s="123">
        <v>21.906965469999999</v>
      </c>
      <c r="Z58" s="123">
        <v>12.087389138666666</v>
      </c>
      <c r="AA58" s="123">
        <v>0.25976772033333334</v>
      </c>
      <c r="AB58" s="123">
        <v>23.522841342000003</v>
      </c>
      <c r="AC58" s="53">
        <v>530.43247757533334</v>
      </c>
      <c r="AD58" s="53">
        <v>142.62996190133333</v>
      </c>
      <c r="AE58" s="123">
        <v>74.052561246333326</v>
      </c>
      <c r="AF58" s="123">
        <v>42.92784352733333</v>
      </c>
      <c r="AG58" s="123">
        <v>8.7299185119999994</v>
      </c>
      <c r="AH58" s="123">
        <v>1.0508979536666667</v>
      </c>
      <c r="AI58" s="123">
        <v>1.8149051453333334</v>
      </c>
      <c r="AJ58" s="123">
        <v>1.1201684519999999</v>
      </c>
      <c r="AK58" s="123">
        <v>11.712538734666666</v>
      </c>
      <c r="AL58" s="123">
        <v>1.22112833</v>
      </c>
      <c r="AM58" s="123">
        <v>20.329889813000001</v>
      </c>
      <c r="AN58" s="54">
        <v>3404.258749952</v>
      </c>
      <c r="AO58" s="54">
        <v>1.003468238</v>
      </c>
      <c r="AP58" s="54">
        <v>457.96629588100001</v>
      </c>
      <c r="AQ58" s="124">
        <v>170.07719443899998</v>
      </c>
      <c r="AR58" s="124">
        <v>127.898884704</v>
      </c>
      <c r="AS58" s="124">
        <v>61.560368533000002</v>
      </c>
      <c r="AT58" s="124">
        <v>2.1412480810000001</v>
      </c>
      <c r="AU58" s="124">
        <v>96.288600123999998</v>
      </c>
      <c r="AV58" s="54">
        <v>1626.9576081529999</v>
      </c>
      <c r="AW58" s="54">
        <v>1103.5832742310001</v>
      </c>
      <c r="AX58" s="124">
        <v>458.63923808799996</v>
      </c>
      <c r="AY58" s="124">
        <v>280.50904337600002</v>
      </c>
      <c r="AZ58" s="124">
        <v>189.64593534300002</v>
      </c>
      <c r="BA58" s="124">
        <v>0.99989872899999999</v>
      </c>
      <c r="BB58" s="124">
        <v>0.98040666099999996</v>
      </c>
      <c r="BC58" s="124">
        <v>5.1707810579999993</v>
      </c>
      <c r="BD58" s="124">
        <v>156.14281621399999</v>
      </c>
      <c r="BE58" s="124">
        <v>11.495154762</v>
      </c>
      <c r="BF58" s="124">
        <v>214.74810344899998</v>
      </c>
    </row>
    <row r="59" spans="1:58" s="107" customFormat="1" x14ac:dyDescent="0.25">
      <c r="A59" s="100" t="s">
        <v>185</v>
      </c>
      <c r="B59" s="101">
        <v>911.57971255199993</v>
      </c>
      <c r="C59" s="102">
        <v>1.028922662</v>
      </c>
      <c r="D59" s="102">
        <v>85.803356737999991</v>
      </c>
      <c r="E59" s="103">
        <v>8.6381890969999997</v>
      </c>
      <c r="F59" s="104">
        <v>16.091637415000001</v>
      </c>
      <c r="G59" s="104">
        <v>10.547604068</v>
      </c>
      <c r="H59" s="104">
        <v>1.1083554579999999</v>
      </c>
      <c r="I59" s="105">
        <v>49.417570699999999</v>
      </c>
      <c r="J59" s="102">
        <v>632.11209610599997</v>
      </c>
      <c r="K59" s="102">
        <v>171.91088722300003</v>
      </c>
      <c r="L59" s="103">
        <v>90.754298817000006</v>
      </c>
      <c r="M59" s="104">
        <v>44.963752544999998</v>
      </c>
      <c r="N59" s="104">
        <v>15.316817007999999</v>
      </c>
      <c r="O59" s="104">
        <v>0</v>
      </c>
      <c r="P59" s="104">
        <v>2.031801717</v>
      </c>
      <c r="Q59" s="104">
        <v>2.227011096</v>
      </c>
      <c r="R59" s="104">
        <v>16.617206039999999</v>
      </c>
      <c r="S59" s="105">
        <v>0</v>
      </c>
      <c r="T59" s="106">
        <v>20.724449823</v>
      </c>
      <c r="U59" s="102">
        <v>795.93914156966673</v>
      </c>
      <c r="V59" s="102">
        <v>0.68883516499999997</v>
      </c>
      <c r="W59" s="102">
        <v>95.125140868333347</v>
      </c>
      <c r="X59" s="122">
        <v>22.16074570633333</v>
      </c>
      <c r="Y59" s="122">
        <v>19.663804205000002</v>
      </c>
      <c r="Z59" s="122">
        <v>10.519381223000002</v>
      </c>
      <c r="AA59" s="122">
        <v>0.17694021199999999</v>
      </c>
      <c r="AB59" s="122">
        <v>42.604269522000003</v>
      </c>
      <c r="AC59" s="102">
        <v>524.16427229966666</v>
      </c>
      <c r="AD59" s="102">
        <v>157.55579053466667</v>
      </c>
      <c r="AE59" s="122">
        <v>88.326796306000006</v>
      </c>
      <c r="AF59" s="122">
        <v>42.613056575666668</v>
      </c>
      <c r="AG59" s="122">
        <v>10.806994771000001</v>
      </c>
      <c r="AH59" s="122">
        <v>0.79235386899999993</v>
      </c>
      <c r="AI59" s="122">
        <v>2.6487189336666668</v>
      </c>
      <c r="AJ59" s="122">
        <v>1.1002071706666667</v>
      </c>
      <c r="AK59" s="122">
        <v>10.985803835666667</v>
      </c>
      <c r="AL59" s="122">
        <v>0.28185907299999996</v>
      </c>
      <c r="AM59" s="122">
        <v>18.405102701999997</v>
      </c>
      <c r="AN59" s="102">
        <v>3639.6083038280003</v>
      </c>
      <c r="AO59" s="102">
        <v>2.1027065540000001</v>
      </c>
      <c r="AP59" s="102">
        <v>453.70404089499993</v>
      </c>
      <c r="AQ59" s="122">
        <v>150.25075552999999</v>
      </c>
      <c r="AR59" s="122">
        <v>105.07995011800001</v>
      </c>
      <c r="AS59" s="122">
        <v>56.040473831000007</v>
      </c>
      <c r="AT59" s="122">
        <v>1.136468531</v>
      </c>
      <c r="AU59" s="122">
        <v>141.19639288499999</v>
      </c>
      <c r="AV59" s="102">
        <v>1892.9186167090002</v>
      </c>
      <c r="AW59" s="102">
        <v>1128.8697921260002</v>
      </c>
      <c r="AX59" s="122">
        <v>513.59879306300002</v>
      </c>
      <c r="AY59" s="122">
        <v>290.36871152700002</v>
      </c>
      <c r="AZ59" s="122">
        <v>191.47034896100001</v>
      </c>
      <c r="BA59" s="122">
        <v>0</v>
      </c>
      <c r="BB59" s="122">
        <v>9.2032976039999994</v>
      </c>
      <c r="BC59" s="122">
        <v>5.8445489799999999</v>
      </c>
      <c r="BD59" s="122">
        <v>115.39589205999999</v>
      </c>
      <c r="BE59" s="122">
        <v>2.988199931</v>
      </c>
      <c r="BF59" s="122">
        <v>162.01314754399999</v>
      </c>
    </row>
    <row r="60" spans="1:58" s="29" customFormat="1" x14ac:dyDescent="0.25">
      <c r="A60" s="37" t="s">
        <v>186</v>
      </c>
      <c r="B60" s="60">
        <v>829.28572194100002</v>
      </c>
      <c r="C60" s="76">
        <v>0.970420018</v>
      </c>
      <c r="D60" s="76">
        <v>75.366039185999995</v>
      </c>
      <c r="E60" s="61">
        <v>10.652275736</v>
      </c>
      <c r="F60" s="62">
        <v>17.657105577999999</v>
      </c>
      <c r="G60" s="62">
        <v>2.966079047</v>
      </c>
      <c r="H60" s="62">
        <v>0</v>
      </c>
      <c r="I60" s="63">
        <v>44.090578825000001</v>
      </c>
      <c r="J60" s="76">
        <v>575.12556748500003</v>
      </c>
      <c r="K60" s="76">
        <v>163.00629387700002</v>
      </c>
      <c r="L60" s="61">
        <v>91.734588865000006</v>
      </c>
      <c r="M60" s="62">
        <v>35.330674596000001</v>
      </c>
      <c r="N60" s="62">
        <v>10.166609940000001</v>
      </c>
      <c r="O60" s="62">
        <v>0</v>
      </c>
      <c r="P60" s="62">
        <v>0.97983946200000005</v>
      </c>
      <c r="Q60" s="62">
        <v>4.2047280840000001</v>
      </c>
      <c r="R60" s="62">
        <v>18.579717772999999</v>
      </c>
      <c r="S60" s="63">
        <v>2.0101351570000001</v>
      </c>
      <c r="T60" s="64">
        <v>14.817401374999999</v>
      </c>
      <c r="U60" s="53">
        <v>749.81660342866678</v>
      </c>
      <c r="V60" s="53">
        <v>0.97995088966666677</v>
      </c>
      <c r="W60" s="53">
        <v>76.991661378666677</v>
      </c>
      <c r="X60" s="123">
        <v>9.484179885333333</v>
      </c>
      <c r="Y60" s="123">
        <v>15.452798285999998</v>
      </c>
      <c r="Z60" s="123">
        <v>7.2182568590000002</v>
      </c>
      <c r="AA60" s="123">
        <v>2.8909525676666665</v>
      </c>
      <c r="AB60" s="123">
        <v>41.945473780666667</v>
      </c>
      <c r="AC60" s="53">
        <v>508.62749356533328</v>
      </c>
      <c r="AD60" s="53">
        <v>156.32551567600001</v>
      </c>
      <c r="AE60" s="123">
        <v>92.611360629999993</v>
      </c>
      <c r="AF60" s="123">
        <v>37.403386489333336</v>
      </c>
      <c r="AG60" s="123">
        <v>10.153683109000001</v>
      </c>
      <c r="AH60" s="123">
        <v>0</v>
      </c>
      <c r="AI60" s="123">
        <v>1.0200476166666668</v>
      </c>
      <c r="AJ60" s="123">
        <v>1.8167236873333332</v>
      </c>
      <c r="AK60" s="123">
        <v>12.011955598666667</v>
      </c>
      <c r="AL60" s="123">
        <v>1.3083585449999999</v>
      </c>
      <c r="AM60" s="123">
        <v>6.891981919</v>
      </c>
      <c r="AN60" s="54">
        <v>3536.9227118050003</v>
      </c>
      <c r="AO60" s="54">
        <v>4.1147892339999999</v>
      </c>
      <c r="AP60" s="54">
        <v>407.444481763</v>
      </c>
      <c r="AQ60" s="124">
        <v>85.115177595000006</v>
      </c>
      <c r="AR60" s="124">
        <v>62.989914142999993</v>
      </c>
      <c r="AS60" s="124">
        <v>53.799074817999994</v>
      </c>
      <c r="AT60" s="124">
        <v>9.4322007680000013</v>
      </c>
      <c r="AU60" s="124">
        <v>196.10811443899999</v>
      </c>
      <c r="AV60" s="54">
        <v>1780.8517264269999</v>
      </c>
      <c r="AW60" s="54">
        <v>1286.7615459089998</v>
      </c>
      <c r="AX60" s="124">
        <v>578.55403185199998</v>
      </c>
      <c r="AY60" s="124">
        <v>284.06071929199999</v>
      </c>
      <c r="AZ60" s="124">
        <v>273.52897782499997</v>
      </c>
      <c r="BA60" s="124">
        <v>0</v>
      </c>
      <c r="BB60" s="124">
        <v>0</v>
      </c>
      <c r="BC60" s="124">
        <v>19.157083427</v>
      </c>
      <c r="BD60" s="124">
        <v>101.43026392799999</v>
      </c>
      <c r="BE60" s="124">
        <v>30.030469584999999</v>
      </c>
      <c r="BF60" s="124">
        <v>57.750168471999999</v>
      </c>
    </row>
    <row r="61" spans="1:58" s="29" customFormat="1" x14ac:dyDescent="0.25">
      <c r="A61" s="37" t="s">
        <v>187</v>
      </c>
      <c r="B61" s="60">
        <v>770.77420584900005</v>
      </c>
      <c r="C61" s="76">
        <v>0.95120934099999999</v>
      </c>
      <c r="D61" s="76">
        <v>82.133193749</v>
      </c>
      <c r="E61" s="61">
        <v>13.784569576000001</v>
      </c>
      <c r="F61" s="62">
        <v>21.518243351999999</v>
      </c>
      <c r="G61" s="62">
        <v>2.076321793</v>
      </c>
      <c r="H61" s="62">
        <v>0</v>
      </c>
      <c r="I61" s="63">
        <v>44.754059028</v>
      </c>
      <c r="J61" s="76">
        <v>543.63449780200006</v>
      </c>
      <c r="K61" s="76">
        <v>135.293745172</v>
      </c>
      <c r="L61" s="61">
        <v>75.287088988999997</v>
      </c>
      <c r="M61" s="62">
        <v>25.822639842000001</v>
      </c>
      <c r="N61" s="62">
        <v>13.134675525</v>
      </c>
      <c r="O61" s="62">
        <v>0</v>
      </c>
      <c r="P61" s="62">
        <v>0.96636289600000003</v>
      </c>
      <c r="Q61" s="62">
        <v>2.13367218</v>
      </c>
      <c r="R61" s="62">
        <v>17.94930574</v>
      </c>
      <c r="S61" s="63">
        <v>0</v>
      </c>
      <c r="T61" s="64">
        <v>8.7615597849999993</v>
      </c>
      <c r="U61" s="53">
        <v>761.89040344900002</v>
      </c>
      <c r="V61" s="53">
        <v>1.255516149</v>
      </c>
      <c r="W61" s="53">
        <v>77.615214355000006</v>
      </c>
      <c r="X61" s="123">
        <v>9.3859008320000008</v>
      </c>
      <c r="Y61" s="123">
        <v>20.019512720666665</v>
      </c>
      <c r="Z61" s="123">
        <v>2.7605366053333333</v>
      </c>
      <c r="AA61" s="123">
        <v>0</v>
      </c>
      <c r="AB61" s="123">
        <v>45.449264196999998</v>
      </c>
      <c r="AC61" s="53">
        <v>543.05728647133344</v>
      </c>
      <c r="AD61" s="53">
        <v>128.75770614199999</v>
      </c>
      <c r="AE61" s="123">
        <v>71.296310027333334</v>
      </c>
      <c r="AF61" s="123">
        <v>23.441001494999998</v>
      </c>
      <c r="AG61" s="123">
        <v>15.615649861666666</v>
      </c>
      <c r="AH61" s="123">
        <v>0</v>
      </c>
      <c r="AI61" s="123">
        <v>1.4283017056666665</v>
      </c>
      <c r="AJ61" s="123">
        <v>2.3194150009999999</v>
      </c>
      <c r="AK61" s="123">
        <v>14.318319672000001</v>
      </c>
      <c r="AL61" s="123">
        <v>0.33870837933333336</v>
      </c>
      <c r="AM61" s="123">
        <v>11.204680331666667</v>
      </c>
      <c r="AN61" s="54">
        <v>3311.3943157880003</v>
      </c>
      <c r="AO61" s="54">
        <v>5.0803941219999995</v>
      </c>
      <c r="AP61" s="54">
        <v>408.19497817000001</v>
      </c>
      <c r="AQ61" s="124">
        <v>95.390740324999996</v>
      </c>
      <c r="AR61" s="124">
        <v>109.67551299599999</v>
      </c>
      <c r="AS61" s="124">
        <v>27.567811680999998</v>
      </c>
      <c r="AT61" s="124">
        <v>0</v>
      </c>
      <c r="AU61" s="124">
        <v>175.56091316800001</v>
      </c>
      <c r="AV61" s="54">
        <v>1767.4188479120003</v>
      </c>
      <c r="AW61" s="54">
        <v>1071.499097123</v>
      </c>
      <c r="AX61" s="124">
        <v>465.17018618899999</v>
      </c>
      <c r="AY61" s="124">
        <v>214.81500101399999</v>
      </c>
      <c r="AZ61" s="124">
        <v>197.53615643800001</v>
      </c>
      <c r="BA61" s="124">
        <v>0</v>
      </c>
      <c r="BB61" s="124">
        <v>2.0030892640000002</v>
      </c>
      <c r="BC61" s="124">
        <v>18.076342090000001</v>
      </c>
      <c r="BD61" s="124">
        <v>165.986625635</v>
      </c>
      <c r="BE61" s="124">
        <v>7.911696493</v>
      </c>
      <c r="BF61" s="124">
        <v>59.200998460999998</v>
      </c>
    </row>
    <row r="62" spans="1:58" s="29" customFormat="1" x14ac:dyDescent="0.25">
      <c r="A62" s="37" t="s">
        <v>188</v>
      </c>
      <c r="B62" s="60">
        <v>643.86019684400003</v>
      </c>
      <c r="C62" s="76">
        <v>1.362434038</v>
      </c>
      <c r="D62" s="76">
        <v>56.469727261999999</v>
      </c>
      <c r="E62" s="61">
        <v>0</v>
      </c>
      <c r="F62" s="62">
        <v>19.366260386</v>
      </c>
      <c r="G62" s="62">
        <v>2.925818466</v>
      </c>
      <c r="H62" s="62">
        <v>2.1966352589999998</v>
      </c>
      <c r="I62" s="63">
        <v>31.981013150999999</v>
      </c>
      <c r="J62" s="76">
        <v>462.52344030400002</v>
      </c>
      <c r="K62" s="76">
        <v>116.63530966400002</v>
      </c>
      <c r="L62" s="61">
        <v>70.683577655999997</v>
      </c>
      <c r="M62" s="62">
        <v>21.232461367999999</v>
      </c>
      <c r="N62" s="62">
        <v>8.9810877970000007</v>
      </c>
      <c r="O62" s="62">
        <v>0</v>
      </c>
      <c r="P62" s="62">
        <v>0.94278338299999997</v>
      </c>
      <c r="Q62" s="62">
        <v>6.475717564</v>
      </c>
      <c r="R62" s="62">
        <v>8.3196818960000005</v>
      </c>
      <c r="S62" s="63">
        <v>0</v>
      </c>
      <c r="T62" s="64">
        <v>6.8692855760000002</v>
      </c>
      <c r="U62" s="53">
        <v>675.28869916733345</v>
      </c>
      <c r="V62" s="53">
        <v>1.3609003773333332</v>
      </c>
      <c r="W62" s="53">
        <v>67.112500591</v>
      </c>
      <c r="X62" s="123">
        <v>7.2546888003333336</v>
      </c>
      <c r="Y62" s="123">
        <v>21.856950046333335</v>
      </c>
      <c r="Z62" s="123">
        <v>3.5168009196666667</v>
      </c>
      <c r="AA62" s="123">
        <v>0.47849956166666668</v>
      </c>
      <c r="AB62" s="123">
        <v>34.005561263000004</v>
      </c>
      <c r="AC62" s="53">
        <v>463.44833882466668</v>
      </c>
      <c r="AD62" s="53">
        <v>135.6120513016667</v>
      </c>
      <c r="AE62" s="123">
        <v>81.242214626666666</v>
      </c>
      <c r="AF62" s="123">
        <v>29.75707203566667</v>
      </c>
      <c r="AG62" s="123">
        <v>9.8277339053333339</v>
      </c>
      <c r="AH62" s="123">
        <v>0</v>
      </c>
      <c r="AI62" s="123">
        <v>0.95728706866666669</v>
      </c>
      <c r="AJ62" s="123">
        <v>2.2606219213333332</v>
      </c>
      <c r="AK62" s="123">
        <v>11.225385371666667</v>
      </c>
      <c r="AL62" s="123">
        <v>0.34173637233333332</v>
      </c>
      <c r="AM62" s="123">
        <v>7.7549080726666659</v>
      </c>
      <c r="AN62" s="54">
        <v>3275.0940869530004</v>
      </c>
      <c r="AO62" s="54">
        <v>7.6613915059999993</v>
      </c>
      <c r="AP62" s="54">
        <v>345.20370347199997</v>
      </c>
      <c r="AQ62" s="124">
        <v>59.700281541000003</v>
      </c>
      <c r="AR62" s="124">
        <v>111.334579386</v>
      </c>
      <c r="AS62" s="124">
        <v>31.57963444</v>
      </c>
      <c r="AT62" s="124">
        <v>2.1918391509999999</v>
      </c>
      <c r="AU62" s="124">
        <v>140.397368954</v>
      </c>
      <c r="AV62" s="54">
        <v>1741.044497892</v>
      </c>
      <c r="AW62" s="54">
        <v>1099.9861403949999</v>
      </c>
      <c r="AX62" s="124">
        <v>557.49586017599995</v>
      </c>
      <c r="AY62" s="124">
        <v>207.645925804</v>
      </c>
      <c r="AZ62" s="124">
        <v>138.16623258300001</v>
      </c>
      <c r="BA62" s="124">
        <v>0</v>
      </c>
      <c r="BB62" s="124">
        <v>0</v>
      </c>
      <c r="BC62" s="124">
        <v>46.883897852000004</v>
      </c>
      <c r="BD62" s="124">
        <v>128.35841227200001</v>
      </c>
      <c r="BE62" s="124">
        <v>21.435811707999999</v>
      </c>
      <c r="BF62" s="124">
        <v>81.198353687999997</v>
      </c>
    </row>
    <row r="63" spans="1:58" s="107" customFormat="1" x14ac:dyDescent="0.25">
      <c r="A63" s="100" t="s">
        <v>189</v>
      </c>
      <c r="B63" s="101">
        <v>630.59122357699994</v>
      </c>
      <c r="C63" s="102">
        <v>0.82211011300000003</v>
      </c>
      <c r="D63" s="102">
        <v>54.872554327999993</v>
      </c>
      <c r="E63" s="103">
        <v>1.3184956459999999</v>
      </c>
      <c r="F63" s="104">
        <v>21.599521344999999</v>
      </c>
      <c r="G63" s="104">
        <v>0.39898128999999999</v>
      </c>
      <c r="H63" s="104">
        <v>0</v>
      </c>
      <c r="I63" s="105">
        <v>31.555556047</v>
      </c>
      <c r="J63" s="102">
        <v>449.07420353399999</v>
      </c>
      <c r="K63" s="102">
        <v>107.039192703</v>
      </c>
      <c r="L63" s="103">
        <v>67.651221848999995</v>
      </c>
      <c r="M63" s="104">
        <v>11.93026296</v>
      </c>
      <c r="N63" s="104">
        <v>9.9585881779999994</v>
      </c>
      <c r="O63" s="104">
        <v>1.092251273</v>
      </c>
      <c r="P63" s="104">
        <v>1.022609353</v>
      </c>
      <c r="Q63" s="104">
        <v>5.1280488819999999</v>
      </c>
      <c r="R63" s="104">
        <v>9.8573624249999998</v>
      </c>
      <c r="S63" s="105">
        <v>0.39884778300000001</v>
      </c>
      <c r="T63" s="106">
        <v>18.783162899000001</v>
      </c>
      <c r="U63" s="102">
        <v>646.20220045200006</v>
      </c>
      <c r="V63" s="102">
        <v>1.0325339056666667</v>
      </c>
      <c r="W63" s="102">
        <v>55.492358757333335</v>
      </c>
      <c r="X63" s="122">
        <v>1.2769362323333333</v>
      </c>
      <c r="Y63" s="122">
        <v>22.04860970333333</v>
      </c>
      <c r="Z63" s="122">
        <v>1.4772566843333335</v>
      </c>
      <c r="AA63" s="122">
        <v>0.33241961599999997</v>
      </c>
      <c r="AB63" s="122">
        <v>30.357136521333334</v>
      </c>
      <c r="AC63" s="102">
        <v>451.20077422899999</v>
      </c>
      <c r="AD63" s="102">
        <v>114.36826189533332</v>
      </c>
      <c r="AE63" s="122">
        <v>70.781435312666659</v>
      </c>
      <c r="AF63" s="122">
        <v>16.049510956666666</v>
      </c>
      <c r="AG63" s="122">
        <v>11.277022998</v>
      </c>
      <c r="AH63" s="122">
        <v>0.69414192433333322</v>
      </c>
      <c r="AI63" s="122">
        <v>0.49831351666666662</v>
      </c>
      <c r="AJ63" s="122">
        <v>5.6395565546666662</v>
      </c>
      <c r="AK63" s="122">
        <v>9.0257287783333329</v>
      </c>
      <c r="AL63" s="122">
        <v>0.40255185399999999</v>
      </c>
      <c r="AM63" s="122">
        <v>24.108271664666663</v>
      </c>
      <c r="AN63" s="102">
        <v>3367.4437038409997</v>
      </c>
      <c r="AO63" s="102">
        <v>2.8969478959999999</v>
      </c>
      <c r="AP63" s="102">
        <v>290.26533778700002</v>
      </c>
      <c r="AQ63" s="122">
        <v>5.0498275860000001</v>
      </c>
      <c r="AR63" s="122">
        <v>146.82711882000001</v>
      </c>
      <c r="AS63" s="122">
        <v>22.508462529999999</v>
      </c>
      <c r="AT63" s="122">
        <v>1.931066757</v>
      </c>
      <c r="AU63" s="122">
        <v>113.94886209400002</v>
      </c>
      <c r="AV63" s="102">
        <v>1721.167244707</v>
      </c>
      <c r="AW63" s="102">
        <v>1221.6298712990001</v>
      </c>
      <c r="AX63" s="122">
        <v>607.75892951000003</v>
      </c>
      <c r="AY63" s="122">
        <v>151.31885806599999</v>
      </c>
      <c r="AZ63" s="122">
        <v>260.58269794200004</v>
      </c>
      <c r="BA63" s="122">
        <v>1.008800315</v>
      </c>
      <c r="BB63" s="122">
        <v>2.0129579390000001</v>
      </c>
      <c r="BC63" s="122">
        <v>88.042744045000006</v>
      </c>
      <c r="BD63" s="122">
        <v>94.337250508000011</v>
      </c>
      <c r="BE63" s="122">
        <v>16.567632973999999</v>
      </c>
      <c r="BF63" s="122">
        <v>131.484302152</v>
      </c>
    </row>
    <row r="64" spans="1:58" s="29" customFormat="1" x14ac:dyDescent="0.25">
      <c r="A64" s="37" t="s">
        <v>190</v>
      </c>
      <c r="B64" s="60">
        <v>596.89824337799996</v>
      </c>
      <c r="C64" s="76">
        <v>1.1400644790000001</v>
      </c>
      <c r="D64" s="76">
        <v>57.542704290000003</v>
      </c>
      <c r="E64" s="61">
        <v>4.3763305739999998</v>
      </c>
      <c r="F64" s="62">
        <v>22.161758451000001</v>
      </c>
      <c r="G64" s="62">
        <v>0</v>
      </c>
      <c r="H64" s="62">
        <v>0.58948362200000004</v>
      </c>
      <c r="I64" s="63">
        <v>30.415131642999999</v>
      </c>
      <c r="J64" s="76">
        <v>374.47784497700002</v>
      </c>
      <c r="K64" s="76">
        <v>147.21605061099999</v>
      </c>
      <c r="L64" s="61">
        <v>79.408913541000004</v>
      </c>
      <c r="M64" s="62">
        <v>23.937323758000002</v>
      </c>
      <c r="N64" s="62">
        <v>9.5342287789999993</v>
      </c>
      <c r="O64" s="62">
        <v>0</v>
      </c>
      <c r="P64" s="62">
        <v>1.9460280969999999</v>
      </c>
      <c r="Q64" s="62">
        <v>2.1749693059999999</v>
      </c>
      <c r="R64" s="62">
        <v>30.017227080000001</v>
      </c>
      <c r="S64" s="63">
        <v>0.19736005000000001</v>
      </c>
      <c r="T64" s="64">
        <v>16.521579021000001</v>
      </c>
      <c r="U64" s="53">
        <v>627.58984098900009</v>
      </c>
      <c r="V64" s="53">
        <v>0.929708855</v>
      </c>
      <c r="W64" s="53">
        <v>56.672755894999995</v>
      </c>
      <c r="X64" s="123">
        <v>4.3504475060000001</v>
      </c>
      <c r="Y64" s="123">
        <v>23.367970295000003</v>
      </c>
      <c r="Z64" s="123">
        <v>1.3176544266666665</v>
      </c>
      <c r="AA64" s="123">
        <v>0.3167870716666667</v>
      </c>
      <c r="AB64" s="123">
        <v>27.319896595666666</v>
      </c>
      <c r="AC64" s="53">
        <v>420.88094973833336</v>
      </c>
      <c r="AD64" s="53">
        <v>135.54284396966668</v>
      </c>
      <c r="AE64" s="123">
        <v>77.351292943999994</v>
      </c>
      <c r="AF64" s="123">
        <v>23.382608010333332</v>
      </c>
      <c r="AG64" s="123">
        <v>9.6991894243333334</v>
      </c>
      <c r="AH64" s="123">
        <v>0.42907734533333336</v>
      </c>
      <c r="AI64" s="123">
        <v>1.2018426606666666</v>
      </c>
      <c r="AJ64" s="123">
        <v>3.6383626566666667</v>
      </c>
      <c r="AK64" s="123">
        <v>19.251787523333331</v>
      </c>
      <c r="AL64" s="123">
        <v>0.58868340500000005</v>
      </c>
      <c r="AM64" s="123">
        <v>13.563582531</v>
      </c>
      <c r="AN64" s="54">
        <v>2942.9338526689999</v>
      </c>
      <c r="AO64" s="54">
        <v>3.7060248659999999</v>
      </c>
      <c r="AP64" s="54">
        <v>316.37198364799997</v>
      </c>
      <c r="AQ64" s="124">
        <v>57.850427439000001</v>
      </c>
      <c r="AR64" s="124">
        <v>109.74410955799999</v>
      </c>
      <c r="AS64" s="124">
        <v>6.0136213099999996</v>
      </c>
      <c r="AT64" s="124">
        <v>4.0115841840000002</v>
      </c>
      <c r="AU64" s="124">
        <v>138.75224115700001</v>
      </c>
      <c r="AV64" s="54">
        <v>1552.1028954059998</v>
      </c>
      <c r="AW64" s="54">
        <v>1018.459713365</v>
      </c>
      <c r="AX64" s="124">
        <v>576.13082972899997</v>
      </c>
      <c r="AY64" s="124">
        <v>142.864741498</v>
      </c>
      <c r="AZ64" s="124">
        <v>134.47018327400002</v>
      </c>
      <c r="BA64" s="124">
        <v>2.2691216600000002</v>
      </c>
      <c r="BB64" s="124">
        <v>2.054299758</v>
      </c>
      <c r="BC64" s="124">
        <v>23.333905744999999</v>
      </c>
      <c r="BD64" s="124">
        <v>119.540911921</v>
      </c>
      <c r="BE64" s="124">
        <v>17.795719779999999</v>
      </c>
      <c r="BF64" s="124">
        <v>52.293235383999999</v>
      </c>
    </row>
    <row r="65" spans="1:58" s="29" customFormat="1" x14ac:dyDescent="0.25">
      <c r="A65" s="37" t="s">
        <v>191</v>
      </c>
      <c r="B65" s="60">
        <v>611.465121039</v>
      </c>
      <c r="C65" s="76">
        <v>0</v>
      </c>
      <c r="D65" s="76">
        <v>64.042983387999996</v>
      </c>
      <c r="E65" s="61">
        <v>1.250316604</v>
      </c>
      <c r="F65" s="62">
        <v>29.635300014999999</v>
      </c>
      <c r="G65" s="62">
        <v>3.3911594420000002</v>
      </c>
      <c r="H65" s="62">
        <v>1.076741671</v>
      </c>
      <c r="I65" s="63">
        <v>28.689465655999999</v>
      </c>
      <c r="J65" s="76">
        <v>425.38057748</v>
      </c>
      <c r="K65" s="76">
        <v>113.05202222200001</v>
      </c>
      <c r="L65" s="61">
        <v>67.015865598999994</v>
      </c>
      <c r="M65" s="62">
        <v>19.096825890000002</v>
      </c>
      <c r="N65" s="62">
        <v>3.5418996460000001</v>
      </c>
      <c r="O65" s="62">
        <v>0</v>
      </c>
      <c r="P65" s="62">
        <v>1.9354280079999999</v>
      </c>
      <c r="Q65" s="62">
        <v>1.0622029959999999</v>
      </c>
      <c r="R65" s="62">
        <v>20.024505384000001</v>
      </c>
      <c r="S65" s="63">
        <v>0.37529469900000001</v>
      </c>
      <c r="T65" s="64">
        <v>8.9895379490000007</v>
      </c>
      <c r="U65" s="53">
        <v>601.98272832366661</v>
      </c>
      <c r="V65" s="53">
        <v>4.4014057333333335E-2</v>
      </c>
      <c r="W65" s="53">
        <v>64.318820215666676</v>
      </c>
      <c r="X65" s="123">
        <v>5.0031385126666672</v>
      </c>
      <c r="Y65" s="123">
        <v>26.69953945366667</v>
      </c>
      <c r="Z65" s="123">
        <v>2.0112830779999999</v>
      </c>
      <c r="AA65" s="123">
        <v>1.3231212970000001</v>
      </c>
      <c r="AB65" s="123">
        <v>29.281737874333334</v>
      </c>
      <c r="AC65" s="53">
        <v>407.98109674266669</v>
      </c>
      <c r="AD65" s="53">
        <v>118.57257850833334</v>
      </c>
      <c r="AE65" s="123">
        <v>67.052616172666674</v>
      </c>
      <c r="AF65" s="123">
        <v>19.127846714333334</v>
      </c>
      <c r="AG65" s="123">
        <v>6.5976986746666668</v>
      </c>
      <c r="AH65" s="123">
        <v>0</v>
      </c>
      <c r="AI65" s="123">
        <v>1.2091733493333334</v>
      </c>
      <c r="AJ65" s="123">
        <v>0.95418416399999995</v>
      </c>
      <c r="AK65" s="123">
        <v>22.411712664333333</v>
      </c>
      <c r="AL65" s="123">
        <v>1.2193467690000002</v>
      </c>
      <c r="AM65" s="123">
        <v>11.066218799666666</v>
      </c>
      <c r="AN65" s="54">
        <v>3128.8205916360002</v>
      </c>
      <c r="AO65" s="54">
        <v>2.0718785770000001</v>
      </c>
      <c r="AP65" s="54">
        <v>366.95090764200006</v>
      </c>
      <c r="AQ65" s="124">
        <v>74.047751939999998</v>
      </c>
      <c r="AR65" s="124">
        <v>124.980814014</v>
      </c>
      <c r="AS65" s="124">
        <v>23.276205386000001</v>
      </c>
      <c r="AT65" s="124">
        <v>7.4753736320000002</v>
      </c>
      <c r="AU65" s="124">
        <v>137.17076266999999</v>
      </c>
      <c r="AV65" s="54">
        <v>1676.3507864529997</v>
      </c>
      <c r="AW65" s="54">
        <v>1009.089191065</v>
      </c>
      <c r="AX65" s="124">
        <v>515.86424150200003</v>
      </c>
      <c r="AY65" s="124">
        <v>174.20958601000001</v>
      </c>
      <c r="AZ65" s="124">
        <v>112.79447360899999</v>
      </c>
      <c r="BA65" s="124">
        <v>0</v>
      </c>
      <c r="BB65" s="124">
        <v>3.0979996110000001</v>
      </c>
      <c r="BC65" s="124">
        <v>11.107553861000001</v>
      </c>
      <c r="BD65" s="124">
        <v>174.962576533</v>
      </c>
      <c r="BE65" s="124">
        <v>17.052759938999998</v>
      </c>
      <c r="BF65" s="124">
        <v>74.357827899</v>
      </c>
    </row>
    <row r="66" spans="1:58" s="29" customFormat="1" x14ac:dyDescent="0.25">
      <c r="A66" s="37" t="s">
        <v>192</v>
      </c>
      <c r="B66" s="60">
        <v>640.68657767000002</v>
      </c>
      <c r="C66" s="76">
        <v>0</v>
      </c>
      <c r="D66" s="76">
        <v>63.301345167999997</v>
      </c>
      <c r="E66" s="61">
        <v>1.3039440470000001</v>
      </c>
      <c r="F66" s="62">
        <v>25.042694323999999</v>
      </c>
      <c r="G66" s="62">
        <v>7.8963090960000004</v>
      </c>
      <c r="H66" s="62">
        <v>2.2282980659999998</v>
      </c>
      <c r="I66" s="63">
        <v>26.830099635</v>
      </c>
      <c r="J66" s="76">
        <v>443.56127352700003</v>
      </c>
      <c r="K66" s="76">
        <v>126.865175542</v>
      </c>
      <c r="L66" s="61">
        <v>80.304846601999998</v>
      </c>
      <c r="M66" s="62">
        <v>27.160995044</v>
      </c>
      <c r="N66" s="62">
        <v>6.3380474229999999</v>
      </c>
      <c r="O66" s="62">
        <v>0</v>
      </c>
      <c r="P66" s="62">
        <v>0.955250084</v>
      </c>
      <c r="Q66" s="62">
        <v>1.0986270339999999</v>
      </c>
      <c r="R66" s="62">
        <v>10.615870979</v>
      </c>
      <c r="S66" s="63">
        <v>0.39153837600000002</v>
      </c>
      <c r="T66" s="64">
        <v>6.9587834329999998</v>
      </c>
      <c r="U66" s="53">
        <v>612.70401817966672</v>
      </c>
      <c r="V66" s="53">
        <v>0</v>
      </c>
      <c r="W66" s="53">
        <v>59.322978381333336</v>
      </c>
      <c r="X66" s="123">
        <v>1.3707172286666667</v>
      </c>
      <c r="Y66" s="123">
        <v>26.190733013666669</v>
      </c>
      <c r="Z66" s="123">
        <v>5.758842951000001</v>
      </c>
      <c r="AA66" s="123">
        <v>1.4223721553333333</v>
      </c>
      <c r="AB66" s="123">
        <v>24.580313032666666</v>
      </c>
      <c r="AC66" s="53">
        <v>436.98675892733337</v>
      </c>
      <c r="AD66" s="53">
        <v>109.24877676466667</v>
      </c>
      <c r="AE66" s="123">
        <v>62.181705165666664</v>
      </c>
      <c r="AF66" s="123">
        <v>21.368425245333338</v>
      </c>
      <c r="AG66" s="123">
        <v>8.5829322933333341</v>
      </c>
      <c r="AH66" s="123">
        <v>0.4015405033333333</v>
      </c>
      <c r="AI66" s="123">
        <v>1.1492244463333334</v>
      </c>
      <c r="AJ66" s="123">
        <v>2.4769955413333333</v>
      </c>
      <c r="AK66" s="123">
        <v>12.723095824666666</v>
      </c>
      <c r="AL66" s="123">
        <v>0.36485774466666671</v>
      </c>
      <c r="AM66" s="123">
        <v>7.145504106333334</v>
      </c>
      <c r="AN66" s="54">
        <v>3176.4395190130003</v>
      </c>
      <c r="AO66" s="54">
        <v>0</v>
      </c>
      <c r="AP66" s="54">
        <v>330.174888603</v>
      </c>
      <c r="AQ66" s="124">
        <v>10.574542494999999</v>
      </c>
      <c r="AR66" s="124">
        <v>122.38735175599999</v>
      </c>
      <c r="AS66" s="124">
        <v>40.744842472000002</v>
      </c>
      <c r="AT66" s="124">
        <v>5.2325389930000004</v>
      </c>
      <c r="AU66" s="124">
        <v>151.235612887</v>
      </c>
      <c r="AV66" s="54">
        <v>1612.0012118139998</v>
      </c>
      <c r="AW66" s="54">
        <v>1165.9696447899998</v>
      </c>
      <c r="AX66" s="124">
        <v>514.35836277999999</v>
      </c>
      <c r="AY66" s="124">
        <v>304.92665474</v>
      </c>
      <c r="AZ66" s="124">
        <v>165.204930064</v>
      </c>
      <c r="BA66" s="124">
        <v>1.076772633</v>
      </c>
      <c r="BB66" s="124">
        <v>2.9313958320000002</v>
      </c>
      <c r="BC66" s="124">
        <v>17.424946648000002</v>
      </c>
      <c r="BD66" s="124">
        <v>136.28540225899999</v>
      </c>
      <c r="BE66" s="124">
        <v>23.761179834</v>
      </c>
      <c r="BF66" s="124">
        <v>68.293773806000004</v>
      </c>
    </row>
    <row r="67" spans="1:58" s="107" customFormat="1" x14ac:dyDescent="0.25">
      <c r="A67" s="100" t="s">
        <v>193</v>
      </c>
      <c r="B67" s="101">
        <v>671.82750323300002</v>
      </c>
      <c r="C67" s="102">
        <v>0</v>
      </c>
      <c r="D67" s="102">
        <v>65.220172982999998</v>
      </c>
      <c r="E67" s="103">
        <v>7.8229198310000001</v>
      </c>
      <c r="F67" s="104">
        <v>22.261020958</v>
      </c>
      <c r="G67" s="104">
        <v>5.3256071900000004</v>
      </c>
      <c r="H67" s="104">
        <v>0</v>
      </c>
      <c r="I67" s="105">
        <v>29.810625003999998</v>
      </c>
      <c r="J67" s="102">
        <v>476.77718482799997</v>
      </c>
      <c r="K67" s="102">
        <v>125.05380811099998</v>
      </c>
      <c r="L67" s="103">
        <v>70.512008034999994</v>
      </c>
      <c r="M67" s="104">
        <v>25.356881702999999</v>
      </c>
      <c r="N67" s="104">
        <v>5.0765516249999996</v>
      </c>
      <c r="O67" s="104">
        <v>0</v>
      </c>
      <c r="P67" s="104">
        <v>0</v>
      </c>
      <c r="Q67" s="104">
        <v>4.3577088379999998</v>
      </c>
      <c r="R67" s="104">
        <v>18.761105695000001</v>
      </c>
      <c r="S67" s="105">
        <v>0.98955221500000001</v>
      </c>
      <c r="T67" s="106">
        <v>4.7763373109999998</v>
      </c>
      <c r="U67" s="102">
        <v>652.78267990500001</v>
      </c>
      <c r="V67" s="102">
        <v>0.36553242599999997</v>
      </c>
      <c r="W67" s="102">
        <v>71.336445193666677</v>
      </c>
      <c r="X67" s="122">
        <v>5.6001384586666667</v>
      </c>
      <c r="Y67" s="122">
        <v>26.424206730333335</v>
      </c>
      <c r="Z67" s="122">
        <v>5.5128625570000009</v>
      </c>
      <c r="AA67" s="122">
        <v>1.0815909559999999</v>
      </c>
      <c r="AB67" s="122">
        <v>32.717646491666663</v>
      </c>
      <c r="AC67" s="102">
        <v>449.08866039399999</v>
      </c>
      <c r="AD67" s="102">
        <v>127.374988167</v>
      </c>
      <c r="AE67" s="122">
        <v>70.840350051666661</v>
      </c>
      <c r="AF67" s="122">
        <v>23.833747212666665</v>
      </c>
      <c r="AG67" s="122">
        <v>10.535524067666666</v>
      </c>
      <c r="AH67" s="122">
        <v>0.14469534833333333</v>
      </c>
      <c r="AI67" s="122">
        <v>0</v>
      </c>
      <c r="AJ67" s="122">
        <v>3.2628040160000005</v>
      </c>
      <c r="AK67" s="122">
        <v>16.855682087999998</v>
      </c>
      <c r="AL67" s="122">
        <v>1.9021853826666668</v>
      </c>
      <c r="AM67" s="122">
        <v>4.6170537243333341</v>
      </c>
      <c r="AN67" s="102">
        <v>3436.4327921759996</v>
      </c>
      <c r="AO67" s="102">
        <v>3.004966402</v>
      </c>
      <c r="AP67" s="102">
        <v>388.160348124</v>
      </c>
      <c r="AQ67" s="122">
        <v>31.875860739</v>
      </c>
      <c r="AR67" s="122">
        <v>150.857688059</v>
      </c>
      <c r="AS67" s="122">
        <v>29.338036069000001</v>
      </c>
      <c r="AT67" s="122">
        <v>3.442294322</v>
      </c>
      <c r="AU67" s="122">
        <v>172.646468935</v>
      </c>
      <c r="AV67" s="102">
        <v>1663.467041485</v>
      </c>
      <c r="AW67" s="102">
        <v>1360.7692163449999</v>
      </c>
      <c r="AX67" s="122">
        <v>555.51409539600002</v>
      </c>
      <c r="AY67" s="122">
        <v>335.64928393599996</v>
      </c>
      <c r="AZ67" s="122">
        <v>189.145253252</v>
      </c>
      <c r="BA67" s="122">
        <v>1.1829915710000001</v>
      </c>
      <c r="BB67" s="122">
        <v>0</v>
      </c>
      <c r="BC67" s="122">
        <v>13.727754633</v>
      </c>
      <c r="BD67" s="122">
        <v>220.76429727799999</v>
      </c>
      <c r="BE67" s="122">
        <v>44.785540279000003</v>
      </c>
      <c r="BF67" s="122">
        <v>21.031219819999997</v>
      </c>
    </row>
    <row r="68" spans="1:58" s="29" customFormat="1" x14ac:dyDescent="0.25">
      <c r="A68" s="37" t="s">
        <v>194</v>
      </c>
      <c r="B68" s="60">
        <v>697.58679418599991</v>
      </c>
      <c r="C68" s="76">
        <v>0</v>
      </c>
      <c r="D68" s="76">
        <v>62.485657949</v>
      </c>
      <c r="E68" s="61">
        <v>1.276368562</v>
      </c>
      <c r="F68" s="62">
        <v>21.023956826999999</v>
      </c>
      <c r="G68" s="62">
        <v>1.944352327</v>
      </c>
      <c r="H68" s="62">
        <v>0.96253448100000005</v>
      </c>
      <c r="I68" s="63">
        <v>37.278445752000003</v>
      </c>
      <c r="J68" s="76">
        <v>481.29318007299997</v>
      </c>
      <c r="K68" s="76">
        <v>131.04174082500001</v>
      </c>
      <c r="L68" s="61">
        <v>69.108356275000006</v>
      </c>
      <c r="M68" s="62">
        <v>28.848864965000001</v>
      </c>
      <c r="N68" s="62">
        <v>9.6359915960000002</v>
      </c>
      <c r="O68" s="62">
        <v>1.0583348770000001</v>
      </c>
      <c r="P68" s="62">
        <v>0</v>
      </c>
      <c r="Q68" s="62">
        <v>5.522739831</v>
      </c>
      <c r="R68" s="62">
        <v>14.535437302</v>
      </c>
      <c r="S68" s="63">
        <v>2.3320159789999999</v>
      </c>
      <c r="T68" s="64">
        <v>22.766215338999999</v>
      </c>
      <c r="U68" s="53">
        <v>671.80856305133329</v>
      </c>
      <c r="V68" s="53">
        <v>0</v>
      </c>
      <c r="W68" s="53">
        <v>57.587165610333329</v>
      </c>
      <c r="X68" s="123">
        <v>3.3097233483333337</v>
      </c>
      <c r="Y68" s="123">
        <v>18.442176402000001</v>
      </c>
      <c r="Z68" s="123">
        <v>4.7728655406666665</v>
      </c>
      <c r="AA68" s="123">
        <v>0.346886109</v>
      </c>
      <c r="AB68" s="123">
        <v>30.715514210333328</v>
      </c>
      <c r="AC68" s="53">
        <v>454.68660430733331</v>
      </c>
      <c r="AD68" s="53">
        <v>138.43252054133333</v>
      </c>
      <c r="AE68" s="123">
        <v>72.074446187333322</v>
      </c>
      <c r="AF68" s="123">
        <v>25.137059442999998</v>
      </c>
      <c r="AG68" s="123">
        <v>9.5187279816666663</v>
      </c>
      <c r="AH68" s="123">
        <v>8.6309685000000011E-2</v>
      </c>
      <c r="AI68" s="123">
        <v>0</v>
      </c>
      <c r="AJ68" s="123">
        <v>5.8318893656666662</v>
      </c>
      <c r="AK68" s="123">
        <v>23.651816459333332</v>
      </c>
      <c r="AL68" s="123">
        <v>2.1322714193333332</v>
      </c>
      <c r="AM68" s="123">
        <v>21.102272592333332</v>
      </c>
      <c r="AN68" s="54">
        <v>3677.6935856969994</v>
      </c>
      <c r="AO68" s="54">
        <v>0</v>
      </c>
      <c r="AP68" s="54">
        <v>349.64232843100001</v>
      </c>
      <c r="AQ68" s="124">
        <v>13.324752495</v>
      </c>
      <c r="AR68" s="124">
        <v>118.210447835</v>
      </c>
      <c r="AS68" s="124">
        <v>22.915235422999999</v>
      </c>
      <c r="AT68" s="124">
        <v>2.998503044</v>
      </c>
      <c r="AU68" s="124">
        <v>192.19338963399997</v>
      </c>
      <c r="AV68" s="54">
        <v>1851.6544411140001</v>
      </c>
      <c r="AW68" s="54">
        <v>1259.9474155979999</v>
      </c>
      <c r="AX68" s="124">
        <v>578.28092226000001</v>
      </c>
      <c r="AY68" s="124">
        <v>214.24861673800001</v>
      </c>
      <c r="AZ68" s="124">
        <v>178.39603061599999</v>
      </c>
      <c r="BA68" s="124">
        <v>1.016941251</v>
      </c>
      <c r="BB68" s="124">
        <v>0</v>
      </c>
      <c r="BC68" s="124">
        <v>19.853910139</v>
      </c>
      <c r="BD68" s="124">
        <v>231.71095788499997</v>
      </c>
      <c r="BE68" s="124">
        <v>36.440036708999997</v>
      </c>
      <c r="BF68" s="124">
        <v>216.44940055400002</v>
      </c>
    </row>
    <row r="69" spans="1:58" x14ac:dyDescent="0.25">
      <c r="A69" s="37" t="s">
        <v>195</v>
      </c>
      <c r="B69" s="60">
        <v>758.89369961500006</v>
      </c>
      <c r="C69" s="76">
        <v>6.2760519490000002</v>
      </c>
      <c r="D69" s="76">
        <v>62.371266196999997</v>
      </c>
      <c r="E69" s="61">
        <v>2.4987441459999999</v>
      </c>
      <c r="F69" s="62">
        <v>17.601257360000002</v>
      </c>
      <c r="G69" s="62">
        <v>4.9035964969999997</v>
      </c>
      <c r="H69" s="62">
        <v>0.95620236000000003</v>
      </c>
      <c r="I69" s="63">
        <v>36.411465833999998</v>
      </c>
      <c r="J69" s="76">
        <v>516.45937225800003</v>
      </c>
      <c r="K69" s="76">
        <v>143.804083572</v>
      </c>
      <c r="L69" s="61">
        <v>81.660090517</v>
      </c>
      <c r="M69" s="62">
        <v>26.955466049999998</v>
      </c>
      <c r="N69" s="62">
        <v>8.642183868</v>
      </c>
      <c r="O69" s="62">
        <v>1.0280603559999999</v>
      </c>
      <c r="P69" s="62">
        <v>0</v>
      </c>
      <c r="Q69" s="62">
        <v>6.5433539840000003</v>
      </c>
      <c r="R69" s="62">
        <v>17.092151534999999</v>
      </c>
      <c r="S69" s="63">
        <v>1.8827772620000001</v>
      </c>
      <c r="T69" s="64">
        <v>29.982925639000001</v>
      </c>
      <c r="U69" s="53">
        <v>739.17192783066673</v>
      </c>
      <c r="V69" s="53">
        <v>0.77340345633333341</v>
      </c>
      <c r="W69" s="53">
        <v>66.937996201333334</v>
      </c>
      <c r="X69" s="123">
        <v>1.5011648533333333</v>
      </c>
      <c r="Y69" s="123">
        <v>20.172756711333331</v>
      </c>
      <c r="Z69" s="123">
        <v>4.9078416759999994</v>
      </c>
      <c r="AA69" s="123">
        <v>0.94293686766666662</v>
      </c>
      <c r="AB69" s="123">
        <v>39.413296093000007</v>
      </c>
      <c r="AC69" s="53">
        <v>493.2935550516666</v>
      </c>
      <c r="AD69" s="53">
        <v>151.97281648366669</v>
      </c>
      <c r="AE69" s="123">
        <v>85.345507988999998</v>
      </c>
      <c r="AF69" s="123">
        <v>30.741517533000003</v>
      </c>
      <c r="AG69" s="123">
        <v>10.058730090666666</v>
      </c>
      <c r="AH69" s="123">
        <v>0.75054849900000009</v>
      </c>
      <c r="AI69" s="123">
        <v>9.1360501666666663E-2</v>
      </c>
      <c r="AJ69" s="123">
        <v>5.9140445426666668</v>
      </c>
      <c r="AK69" s="123">
        <v>16.628571570666669</v>
      </c>
      <c r="AL69" s="123">
        <v>2.4425357569999999</v>
      </c>
      <c r="AM69" s="123">
        <v>26.194156637666666</v>
      </c>
      <c r="AN69" s="54">
        <v>3781.2214673340004</v>
      </c>
      <c r="AO69" s="54">
        <v>12.090426082</v>
      </c>
      <c r="AP69" s="54">
        <v>405.46519510799999</v>
      </c>
      <c r="AQ69" s="124">
        <v>15.763612162999999</v>
      </c>
      <c r="AR69" s="124">
        <v>133.146822195</v>
      </c>
      <c r="AS69" s="124">
        <v>30.808437423000001</v>
      </c>
      <c r="AT69" s="124">
        <v>5.0033961089999996</v>
      </c>
      <c r="AU69" s="124">
        <v>220.74292721800001</v>
      </c>
      <c r="AV69" s="54">
        <v>1771.206868794</v>
      </c>
      <c r="AW69" s="54">
        <v>1299.6546664359998</v>
      </c>
      <c r="AX69" s="124">
        <v>616.55883065400008</v>
      </c>
      <c r="AY69" s="124">
        <v>236.22796867</v>
      </c>
      <c r="AZ69" s="124">
        <v>206.006388464</v>
      </c>
      <c r="BA69" s="124">
        <v>7.1591292700000002</v>
      </c>
      <c r="BB69" s="124">
        <v>1.0306980779999999</v>
      </c>
      <c r="BC69" s="124">
        <v>24.621161485000002</v>
      </c>
      <c r="BD69" s="124">
        <v>199.66436121700002</v>
      </c>
      <c r="BE69" s="124">
        <v>8.3861285979999991</v>
      </c>
      <c r="BF69" s="124">
        <v>292.80431091399998</v>
      </c>
    </row>
    <row r="70" spans="1:58" x14ac:dyDescent="0.25">
      <c r="A70" s="37" t="s">
        <v>196</v>
      </c>
      <c r="B70" s="60">
        <v>837.04173402900005</v>
      </c>
      <c r="C70" s="76">
        <v>0</v>
      </c>
      <c r="D70" s="76">
        <v>69.119254952999995</v>
      </c>
      <c r="E70" s="61">
        <v>3.676285397</v>
      </c>
      <c r="F70" s="62">
        <v>21.575679811000001</v>
      </c>
      <c r="G70" s="62">
        <v>4.3749705800000003</v>
      </c>
      <c r="H70" s="62">
        <v>1.000665272</v>
      </c>
      <c r="I70" s="63">
        <v>38.491653892999999</v>
      </c>
      <c r="J70" s="76">
        <v>580.26503413800003</v>
      </c>
      <c r="K70" s="76">
        <v>168.66210428099998</v>
      </c>
      <c r="L70" s="61">
        <v>85.065810803000005</v>
      </c>
      <c r="M70" s="62">
        <v>37.783581161999997</v>
      </c>
      <c r="N70" s="62">
        <v>7.3294220020000003</v>
      </c>
      <c r="O70" s="62">
        <v>4.392561358</v>
      </c>
      <c r="P70" s="62">
        <v>0.979317467</v>
      </c>
      <c r="Q70" s="62">
        <v>6.8538029570000001</v>
      </c>
      <c r="R70" s="62">
        <v>22.292745316000001</v>
      </c>
      <c r="S70" s="63">
        <v>3.9648632159999999</v>
      </c>
      <c r="T70" s="64">
        <v>18.995340657</v>
      </c>
      <c r="U70" s="53">
        <v>769.7143434523332</v>
      </c>
      <c r="V70" s="53">
        <v>0.56898265800000003</v>
      </c>
      <c r="W70" s="53">
        <v>64.827049889666668</v>
      </c>
      <c r="X70" s="123">
        <v>3.5503994680000002</v>
      </c>
      <c r="Y70" s="123">
        <v>20.485630363999999</v>
      </c>
      <c r="Z70" s="123">
        <v>3.8190777259999997</v>
      </c>
      <c r="AA70" s="123">
        <v>1.1327768346666667</v>
      </c>
      <c r="AB70" s="123">
        <v>35.839165497000003</v>
      </c>
      <c r="AC70" s="53">
        <v>530.06614938866676</v>
      </c>
      <c r="AD70" s="53">
        <v>153.78501006266666</v>
      </c>
      <c r="AE70" s="123">
        <v>82.807024279333334</v>
      </c>
      <c r="AF70" s="123">
        <v>28.898443351333338</v>
      </c>
      <c r="AG70" s="123">
        <v>10.376822018</v>
      </c>
      <c r="AH70" s="123">
        <v>3.2353908153333335</v>
      </c>
      <c r="AI70" s="123">
        <v>0.63473871133333326</v>
      </c>
      <c r="AJ70" s="123">
        <v>7.0804443829999997</v>
      </c>
      <c r="AK70" s="123">
        <v>17.057812724333335</v>
      </c>
      <c r="AL70" s="123">
        <v>3.6943337799999996</v>
      </c>
      <c r="AM70" s="123">
        <v>20.467151453333333</v>
      </c>
      <c r="AN70" s="54">
        <v>4035.0944988400006</v>
      </c>
      <c r="AO70" s="54">
        <v>4.9246718649999996</v>
      </c>
      <c r="AP70" s="54">
        <v>422.45910984900001</v>
      </c>
      <c r="AQ70" s="124">
        <v>27.925611897</v>
      </c>
      <c r="AR70" s="124">
        <v>148.36950243300001</v>
      </c>
      <c r="AS70" s="124">
        <v>29.179608260999998</v>
      </c>
      <c r="AT70" s="124">
        <v>2.9475340669999999</v>
      </c>
      <c r="AU70" s="124">
        <v>214.03685319099998</v>
      </c>
      <c r="AV70" s="54">
        <v>1960.2050104899999</v>
      </c>
      <c r="AW70" s="54">
        <v>1407.1001117170001</v>
      </c>
      <c r="AX70" s="124">
        <v>586.80571902099996</v>
      </c>
      <c r="AY70" s="124">
        <v>261.28137207200001</v>
      </c>
      <c r="AZ70" s="124">
        <v>165.107661984</v>
      </c>
      <c r="BA70" s="124">
        <v>41.955385354000001</v>
      </c>
      <c r="BB70" s="124">
        <v>1.019337865</v>
      </c>
      <c r="BC70" s="124">
        <v>31.944835044000001</v>
      </c>
      <c r="BD70" s="124">
        <v>284.915541185</v>
      </c>
      <c r="BE70" s="124">
        <v>34.070259192000002</v>
      </c>
      <c r="BF70" s="124">
        <v>240.40559491900001</v>
      </c>
    </row>
    <row r="71" spans="1:58" s="108" customFormat="1" x14ac:dyDescent="0.25">
      <c r="A71" s="100" t="s">
        <v>197</v>
      </c>
      <c r="B71" s="101">
        <v>797.57626939800002</v>
      </c>
      <c r="C71" s="102">
        <v>0</v>
      </c>
      <c r="D71" s="102">
        <v>79.335293060999987</v>
      </c>
      <c r="E71" s="103">
        <v>11.053199211000001</v>
      </c>
      <c r="F71" s="104">
        <v>21.519870573999999</v>
      </c>
      <c r="G71" s="104">
        <v>7.2811402469999997</v>
      </c>
      <c r="H71" s="104">
        <v>0.78708989600000001</v>
      </c>
      <c r="I71" s="105">
        <v>38.693993132999999</v>
      </c>
      <c r="J71" s="102">
        <v>531.10132142400005</v>
      </c>
      <c r="K71" s="102">
        <v>168.9615618</v>
      </c>
      <c r="L71" s="103">
        <v>84.337771720999996</v>
      </c>
      <c r="M71" s="104">
        <v>33.423903711999998</v>
      </c>
      <c r="N71" s="104">
        <v>9.0972350859999995</v>
      </c>
      <c r="O71" s="104">
        <v>3.1717825099999999</v>
      </c>
      <c r="P71" s="104">
        <v>0</v>
      </c>
      <c r="Q71" s="104">
        <v>8.7910365150000001</v>
      </c>
      <c r="R71" s="104">
        <v>27.972827442</v>
      </c>
      <c r="S71" s="105">
        <v>2.1670048139999998</v>
      </c>
      <c r="T71" s="106">
        <v>18.178093112999999</v>
      </c>
      <c r="U71" s="102">
        <v>769.56835383833334</v>
      </c>
      <c r="V71" s="102">
        <v>0.26729545733333332</v>
      </c>
      <c r="W71" s="102">
        <v>73.566532579666656</v>
      </c>
      <c r="X71" s="122">
        <v>6.5499317166666673</v>
      </c>
      <c r="Y71" s="122">
        <v>22.304676747666665</v>
      </c>
      <c r="Z71" s="122">
        <v>4.2835287190000004</v>
      </c>
      <c r="AA71" s="122">
        <v>1.0236992126666666</v>
      </c>
      <c r="AB71" s="122">
        <v>39.404696183666665</v>
      </c>
      <c r="AC71" s="102">
        <v>510.18558821533333</v>
      </c>
      <c r="AD71" s="102">
        <v>166.51493220633336</v>
      </c>
      <c r="AE71" s="122">
        <v>82.606682868666667</v>
      </c>
      <c r="AF71" s="122">
        <v>37.940551999666667</v>
      </c>
      <c r="AG71" s="122">
        <v>8.6095972263333334</v>
      </c>
      <c r="AH71" s="122">
        <v>3.4684509013333336</v>
      </c>
      <c r="AI71" s="122">
        <v>0.24903749566666666</v>
      </c>
      <c r="AJ71" s="122">
        <v>8.3436690383333332</v>
      </c>
      <c r="AK71" s="122">
        <v>21.932962547666666</v>
      </c>
      <c r="AL71" s="122">
        <v>3.3639801286666668</v>
      </c>
      <c r="AM71" s="122">
        <v>19.034005379666667</v>
      </c>
      <c r="AN71" s="102">
        <v>4414.1794548670005</v>
      </c>
      <c r="AO71" s="102">
        <v>3.0874121219999999</v>
      </c>
      <c r="AP71" s="102">
        <v>458.77481769100001</v>
      </c>
      <c r="AQ71" s="122">
        <v>43.701259687000004</v>
      </c>
      <c r="AR71" s="122">
        <v>167.20474814300002</v>
      </c>
      <c r="AS71" s="122">
        <v>25.102000158000003</v>
      </c>
      <c r="AT71" s="122">
        <v>2.0717475759999999</v>
      </c>
      <c r="AU71" s="122">
        <v>220.695062127</v>
      </c>
      <c r="AV71" s="102">
        <v>1999.9647044919998</v>
      </c>
      <c r="AW71" s="102">
        <v>1704.850700382</v>
      </c>
      <c r="AX71" s="122">
        <v>611.33016855100004</v>
      </c>
      <c r="AY71" s="122">
        <v>373.82221450199995</v>
      </c>
      <c r="AZ71" s="122">
        <v>184.58881315399998</v>
      </c>
      <c r="BA71" s="122">
        <v>53.991779199000007</v>
      </c>
      <c r="BB71" s="122">
        <v>0.98011935900000002</v>
      </c>
      <c r="BC71" s="122">
        <v>45.097485898000002</v>
      </c>
      <c r="BD71" s="122">
        <v>384.285092373</v>
      </c>
      <c r="BE71" s="122">
        <v>50.755027345999999</v>
      </c>
      <c r="BF71" s="122">
        <v>247.50182017999998</v>
      </c>
    </row>
    <row r="72" spans="1:58" x14ac:dyDescent="0.25">
      <c r="A72" s="37" t="s">
        <v>198</v>
      </c>
      <c r="B72" s="60">
        <v>703.343277167</v>
      </c>
      <c r="C72" s="76">
        <v>0</v>
      </c>
      <c r="D72" s="76">
        <v>82.917393714000013</v>
      </c>
      <c r="E72" s="61">
        <v>3.8392260089999999</v>
      </c>
      <c r="F72" s="62">
        <v>19.699638852</v>
      </c>
      <c r="G72" s="62">
        <v>10.126252462</v>
      </c>
      <c r="H72" s="62">
        <v>0</v>
      </c>
      <c r="I72" s="63">
        <v>49.252276391000002</v>
      </c>
      <c r="J72" s="76">
        <v>422.37718398999999</v>
      </c>
      <c r="K72" s="76">
        <v>165.50708430099999</v>
      </c>
      <c r="L72" s="61">
        <v>79.799150842000003</v>
      </c>
      <c r="M72" s="62">
        <v>39.853288964000001</v>
      </c>
      <c r="N72" s="62">
        <v>7.1111105459999999</v>
      </c>
      <c r="O72" s="62">
        <v>5.2553279359999996</v>
      </c>
      <c r="P72" s="62">
        <v>1.1574732480000001</v>
      </c>
      <c r="Q72" s="62">
        <v>4.5187291109999999</v>
      </c>
      <c r="R72" s="62">
        <v>20.018810910999999</v>
      </c>
      <c r="S72" s="63">
        <v>7.7931927429999996</v>
      </c>
      <c r="T72" s="64">
        <v>32.541615161999999</v>
      </c>
      <c r="U72" s="53">
        <v>733.33142139733343</v>
      </c>
      <c r="V72" s="53">
        <v>0.10454071333333333</v>
      </c>
      <c r="W72" s="53">
        <v>82.284808620999996</v>
      </c>
      <c r="X72" s="123">
        <v>6.1383273750000003</v>
      </c>
      <c r="Y72" s="123">
        <v>20.408278030666665</v>
      </c>
      <c r="Z72" s="123">
        <v>9.6371441820000001</v>
      </c>
      <c r="AA72" s="123">
        <v>0.43331184666666661</v>
      </c>
      <c r="AB72" s="123">
        <v>45.667747186666666</v>
      </c>
      <c r="AC72" s="53">
        <v>454.25928337433334</v>
      </c>
      <c r="AD72" s="53">
        <v>176.24414263766667</v>
      </c>
      <c r="AE72" s="123">
        <v>85.651619383000011</v>
      </c>
      <c r="AF72" s="123">
        <v>42.904204142999994</v>
      </c>
      <c r="AG72" s="123">
        <v>8.5604825956666684</v>
      </c>
      <c r="AH72" s="123">
        <v>4.1794557189999999</v>
      </c>
      <c r="AI72" s="123">
        <v>1.0087895533333333</v>
      </c>
      <c r="AJ72" s="123">
        <v>6.4225650293333318</v>
      </c>
      <c r="AK72" s="123">
        <v>22.079056601333331</v>
      </c>
      <c r="AL72" s="123">
        <v>5.4379696129999999</v>
      </c>
      <c r="AM72" s="123">
        <v>20.438646051000003</v>
      </c>
      <c r="AN72" s="54">
        <v>4288.5819039960006</v>
      </c>
      <c r="AO72" s="54">
        <v>2.0171381749999999</v>
      </c>
      <c r="AP72" s="54">
        <v>534.33653699000001</v>
      </c>
      <c r="AQ72" s="124">
        <v>37.764473317000004</v>
      </c>
      <c r="AR72" s="124">
        <v>159.65497092000001</v>
      </c>
      <c r="AS72" s="124">
        <v>61.844205959999996</v>
      </c>
      <c r="AT72" s="124">
        <v>4.1457859360000002</v>
      </c>
      <c r="AU72" s="124">
        <v>270.92710085700003</v>
      </c>
      <c r="AV72" s="54">
        <v>1694.9000713720002</v>
      </c>
      <c r="AW72" s="54">
        <v>1738.2722738059997</v>
      </c>
      <c r="AX72" s="124">
        <v>641.32962146499995</v>
      </c>
      <c r="AY72" s="124">
        <v>309.800222727</v>
      </c>
      <c r="AZ72" s="124">
        <v>231.10432032400001</v>
      </c>
      <c r="BA72" s="124">
        <v>43.810395951000004</v>
      </c>
      <c r="BB72" s="124">
        <v>3.0505633379999999</v>
      </c>
      <c r="BC72" s="124">
        <v>31.817014987999997</v>
      </c>
      <c r="BD72" s="124">
        <v>399.164610595</v>
      </c>
      <c r="BE72" s="124">
        <v>78.195524417999991</v>
      </c>
      <c r="BF72" s="124">
        <v>319.05588365300002</v>
      </c>
    </row>
    <row r="73" spans="1:58" x14ac:dyDescent="0.25">
      <c r="A73" s="37" t="s">
        <v>199</v>
      </c>
      <c r="B73" s="60">
        <v>690.47030624900003</v>
      </c>
      <c r="C73" s="76">
        <v>0</v>
      </c>
      <c r="D73" s="76">
        <v>88.062810417999998</v>
      </c>
      <c r="E73" s="61">
        <v>12.426481805</v>
      </c>
      <c r="F73" s="62">
        <v>16.244895287999999</v>
      </c>
      <c r="G73" s="62">
        <v>4.310652352</v>
      </c>
      <c r="H73" s="62">
        <v>0</v>
      </c>
      <c r="I73" s="63">
        <v>55.080780973000003</v>
      </c>
      <c r="J73" s="76">
        <v>384.24147606299999</v>
      </c>
      <c r="K73" s="76">
        <v>201.48676467800001</v>
      </c>
      <c r="L73" s="61">
        <v>98.672451269000007</v>
      </c>
      <c r="M73" s="62">
        <v>40.357966066000003</v>
      </c>
      <c r="N73" s="62">
        <v>8.3303531579999994</v>
      </c>
      <c r="O73" s="62">
        <v>10.296980362999999</v>
      </c>
      <c r="P73" s="62">
        <v>0</v>
      </c>
      <c r="Q73" s="62">
        <v>5.7211934649999998</v>
      </c>
      <c r="R73" s="62">
        <v>28.620562512999999</v>
      </c>
      <c r="S73" s="63">
        <v>9.4872578440000002</v>
      </c>
      <c r="T73" s="64">
        <v>16.679255090000002</v>
      </c>
      <c r="U73" s="53">
        <v>681.29801691566672</v>
      </c>
      <c r="V73" s="53">
        <v>0.53213541666666664</v>
      </c>
      <c r="W73" s="53">
        <v>78.47720441733334</v>
      </c>
      <c r="X73" s="123">
        <v>7.3480092439999991</v>
      </c>
      <c r="Y73" s="123">
        <v>18.379774052666665</v>
      </c>
      <c r="Z73" s="123">
        <v>6.5248417853333338</v>
      </c>
      <c r="AA73" s="123">
        <v>0</v>
      </c>
      <c r="AB73" s="123">
        <v>46.224579335333338</v>
      </c>
      <c r="AC73" s="53">
        <v>392.36522540766668</v>
      </c>
      <c r="AD73" s="53">
        <v>190.229349007</v>
      </c>
      <c r="AE73" s="123">
        <v>92.212247131666672</v>
      </c>
      <c r="AF73" s="123">
        <v>43.038364480000006</v>
      </c>
      <c r="AG73" s="123">
        <v>12.822778874666668</v>
      </c>
      <c r="AH73" s="123">
        <v>5.3113115889999998</v>
      </c>
      <c r="AI73" s="123">
        <v>1.0069527996666667</v>
      </c>
      <c r="AJ73" s="123">
        <v>5.247155738</v>
      </c>
      <c r="AK73" s="123">
        <v>23.908143099</v>
      </c>
      <c r="AL73" s="123">
        <v>6.6823952949999992</v>
      </c>
      <c r="AM73" s="123">
        <v>19.694102666999999</v>
      </c>
      <c r="AN73" s="54">
        <v>4169.3825168290005</v>
      </c>
      <c r="AO73" s="54">
        <v>6.2898448379999996</v>
      </c>
      <c r="AP73" s="54">
        <v>501.80312054700005</v>
      </c>
      <c r="AQ73" s="124">
        <v>50.750402534000003</v>
      </c>
      <c r="AR73" s="124">
        <v>132.137783829</v>
      </c>
      <c r="AS73" s="124">
        <v>43.629917147</v>
      </c>
      <c r="AT73" s="124">
        <v>0</v>
      </c>
      <c r="AU73" s="124">
        <v>275.28501703699999</v>
      </c>
      <c r="AV73" s="54">
        <v>1813.5338657319999</v>
      </c>
      <c r="AW73" s="54">
        <v>1581.7997644229999</v>
      </c>
      <c r="AX73" s="124">
        <v>641.46246934099997</v>
      </c>
      <c r="AY73" s="124">
        <v>341.85012229199998</v>
      </c>
      <c r="AZ73" s="124">
        <v>226.71377568299999</v>
      </c>
      <c r="BA73" s="124">
        <v>52.203457526000001</v>
      </c>
      <c r="BB73" s="124">
        <v>4.0777618889999996</v>
      </c>
      <c r="BC73" s="124">
        <v>38.374887009000005</v>
      </c>
      <c r="BD73" s="124">
        <v>244.048736308</v>
      </c>
      <c r="BE73" s="124">
        <v>33.068554374999998</v>
      </c>
      <c r="BF73" s="124">
        <v>265.955921289</v>
      </c>
    </row>
    <row r="74" spans="1:58" x14ac:dyDescent="0.25">
      <c r="A74" s="37" t="s">
        <v>200</v>
      </c>
      <c r="B74" s="60">
        <v>667.14960408699994</v>
      </c>
      <c r="C74" s="76">
        <v>0</v>
      </c>
      <c r="D74" s="76">
        <v>79.371198465999996</v>
      </c>
      <c r="E74" s="61">
        <v>7.1342843690000004</v>
      </c>
      <c r="F74" s="62">
        <v>24.232886830999998</v>
      </c>
      <c r="G74" s="62">
        <v>6.8081593890000001</v>
      </c>
      <c r="H74" s="62">
        <v>0</v>
      </c>
      <c r="I74" s="63">
        <v>41.195867876999998</v>
      </c>
      <c r="J74" s="76">
        <v>369.44471095500001</v>
      </c>
      <c r="K74" s="76">
        <v>201.48400090199999</v>
      </c>
      <c r="L74" s="61">
        <v>91.255883670000003</v>
      </c>
      <c r="M74" s="62">
        <v>55.316363318999997</v>
      </c>
      <c r="N74" s="62">
        <v>12.279126438</v>
      </c>
      <c r="O74" s="62">
        <v>9.4664352869999995</v>
      </c>
      <c r="P74" s="62">
        <v>1.554816352</v>
      </c>
      <c r="Q74" s="62">
        <v>6.8863006210000002</v>
      </c>
      <c r="R74" s="62">
        <v>16.77605754</v>
      </c>
      <c r="S74" s="63">
        <v>7.9490176750000003</v>
      </c>
      <c r="T74" s="64">
        <v>16.849693764000001</v>
      </c>
      <c r="U74" s="53">
        <v>689.6350007973333</v>
      </c>
      <c r="V74" s="53">
        <v>4.4050501666666665E-2</v>
      </c>
      <c r="W74" s="53">
        <v>77.48643012733335</v>
      </c>
      <c r="X74" s="123">
        <v>10.426114642</v>
      </c>
      <c r="Y74" s="123">
        <v>18.981606208666665</v>
      </c>
      <c r="Z74" s="123">
        <v>5.9165498660000004</v>
      </c>
      <c r="AA74" s="123">
        <v>1.5039966666666666E-2</v>
      </c>
      <c r="AB74" s="123">
        <v>42.147119443999998</v>
      </c>
      <c r="AC74" s="53">
        <v>394.46212797633331</v>
      </c>
      <c r="AD74" s="53">
        <v>202.24459001566666</v>
      </c>
      <c r="AE74" s="123">
        <v>92.406774802333345</v>
      </c>
      <c r="AF74" s="123">
        <v>48.967446226666674</v>
      </c>
      <c r="AG74" s="123">
        <v>15.181988292999998</v>
      </c>
      <c r="AH74" s="123">
        <v>10.563417644333333</v>
      </c>
      <c r="AI74" s="123">
        <v>1.7018955496666666</v>
      </c>
      <c r="AJ74" s="123">
        <v>6.6792123893333333</v>
      </c>
      <c r="AK74" s="123">
        <v>15.262757383333332</v>
      </c>
      <c r="AL74" s="123">
        <v>11.481097727</v>
      </c>
      <c r="AM74" s="123">
        <v>15.397802176333334</v>
      </c>
      <c r="AN74" s="54">
        <v>4209.2269120439996</v>
      </c>
      <c r="AO74" s="54">
        <v>0.99704515900000001</v>
      </c>
      <c r="AP74" s="54">
        <v>511.82810510599995</v>
      </c>
      <c r="AQ74" s="124">
        <v>79.627437955999994</v>
      </c>
      <c r="AR74" s="124">
        <v>133.44201924699999</v>
      </c>
      <c r="AS74" s="124">
        <v>37.265138336</v>
      </c>
      <c r="AT74" s="124">
        <v>0.996058534</v>
      </c>
      <c r="AU74" s="124">
        <v>260.497451033</v>
      </c>
      <c r="AV74" s="54">
        <v>1709.6265819830001</v>
      </c>
      <c r="AW74" s="54">
        <v>1786.0446512050003</v>
      </c>
      <c r="AX74" s="124">
        <v>692.58055781999997</v>
      </c>
      <c r="AY74" s="124">
        <v>346.24685121499999</v>
      </c>
      <c r="AZ74" s="124">
        <v>279.926506824</v>
      </c>
      <c r="BA74" s="124">
        <v>116.68270762100002</v>
      </c>
      <c r="BB74" s="124">
        <v>8.0504997310000004</v>
      </c>
      <c r="BC74" s="124">
        <v>41.770165647000006</v>
      </c>
      <c r="BD74" s="124">
        <v>256.65028455300001</v>
      </c>
      <c r="BE74" s="124">
        <v>44.137077794</v>
      </c>
      <c r="BF74" s="124">
        <v>200.730528591</v>
      </c>
    </row>
    <row r="75" spans="1:58" s="108" customFormat="1" x14ac:dyDescent="0.25">
      <c r="A75" s="100" t="s">
        <v>201</v>
      </c>
      <c r="B75" s="101">
        <v>744.36449798000012</v>
      </c>
      <c r="C75" s="102">
        <v>0.20258136199999999</v>
      </c>
      <c r="D75" s="102">
        <v>87.690871759999993</v>
      </c>
      <c r="E75" s="103">
        <v>7.5689873480000003</v>
      </c>
      <c r="F75" s="104">
        <v>23.814714022</v>
      </c>
      <c r="G75" s="104">
        <v>4.9168069330000002</v>
      </c>
      <c r="H75" s="104">
        <v>0.98522721400000002</v>
      </c>
      <c r="I75" s="105">
        <v>50.405136243000001</v>
      </c>
      <c r="J75" s="102">
        <v>445.46161958800002</v>
      </c>
      <c r="K75" s="102">
        <v>187.47261311700001</v>
      </c>
      <c r="L75" s="103">
        <v>79.842082176999995</v>
      </c>
      <c r="M75" s="104">
        <v>68.920836709</v>
      </c>
      <c r="N75" s="104">
        <v>6.3491178389999998</v>
      </c>
      <c r="O75" s="104">
        <v>7.4996060590000004</v>
      </c>
      <c r="P75" s="104">
        <v>1.002706643</v>
      </c>
      <c r="Q75" s="104">
        <v>7.0989819389999997</v>
      </c>
      <c r="R75" s="104">
        <v>11.687408131</v>
      </c>
      <c r="S75" s="105">
        <v>5.0718736199999999</v>
      </c>
      <c r="T75" s="106">
        <v>23.536812153</v>
      </c>
      <c r="U75" s="102">
        <v>714.65970304299992</v>
      </c>
      <c r="V75" s="102">
        <v>0.17157657366666668</v>
      </c>
      <c r="W75" s="102">
        <v>71.887378640999998</v>
      </c>
      <c r="X75" s="122">
        <v>7.3075980743333337</v>
      </c>
      <c r="Y75" s="122">
        <v>20.040719948</v>
      </c>
      <c r="Z75" s="122">
        <v>4.5983009113333333</v>
      </c>
      <c r="AA75" s="122">
        <v>1.4512153673333332</v>
      </c>
      <c r="AB75" s="122">
        <v>38.489544340000002</v>
      </c>
      <c r="AC75" s="102">
        <v>425.23637893933329</v>
      </c>
      <c r="AD75" s="102">
        <v>190.64544700600001</v>
      </c>
      <c r="AE75" s="122">
        <v>81.111682248999998</v>
      </c>
      <c r="AF75" s="122">
        <v>59.732647876333338</v>
      </c>
      <c r="AG75" s="122">
        <v>13.768431168000001</v>
      </c>
      <c r="AH75" s="122">
        <v>7.6580424236666671</v>
      </c>
      <c r="AI75" s="122">
        <v>0.9977303746666667</v>
      </c>
      <c r="AJ75" s="122">
        <v>6.6672690220000002</v>
      </c>
      <c r="AK75" s="122">
        <v>14.467154577000001</v>
      </c>
      <c r="AL75" s="122">
        <v>6.2424893153333336</v>
      </c>
      <c r="AM75" s="122">
        <v>26.718921882999997</v>
      </c>
      <c r="AN75" s="102">
        <v>4336.6772039749994</v>
      </c>
      <c r="AO75" s="102">
        <v>2.1217038510000004</v>
      </c>
      <c r="AP75" s="102">
        <v>442.68833513600003</v>
      </c>
      <c r="AQ75" s="122">
        <v>60.119823855999996</v>
      </c>
      <c r="AR75" s="122">
        <v>152.10778114300001</v>
      </c>
      <c r="AS75" s="122">
        <v>29.645584894999999</v>
      </c>
      <c r="AT75" s="122">
        <v>10.071135733</v>
      </c>
      <c r="AU75" s="122">
        <v>190.74400950900002</v>
      </c>
      <c r="AV75" s="102">
        <v>1637.6148500429999</v>
      </c>
      <c r="AW75" s="102">
        <v>1835.783739559</v>
      </c>
      <c r="AX75" s="122">
        <v>587.96055878300001</v>
      </c>
      <c r="AY75" s="122">
        <v>520.55316118899998</v>
      </c>
      <c r="AZ75" s="122">
        <v>291.86868268299997</v>
      </c>
      <c r="BA75" s="122">
        <v>73.600261466999996</v>
      </c>
      <c r="BB75" s="122">
        <v>2.979345919</v>
      </c>
      <c r="BC75" s="122">
        <v>33.645414854999999</v>
      </c>
      <c r="BD75" s="122">
        <v>184.926252955</v>
      </c>
      <c r="BE75" s="122">
        <v>140.25006170799998</v>
      </c>
      <c r="BF75" s="122">
        <v>418.468575386</v>
      </c>
    </row>
    <row r="76" spans="1:58" x14ac:dyDescent="0.25">
      <c r="A76" s="37" t="s">
        <v>202</v>
      </c>
      <c r="B76" s="60">
        <v>835.28373362800005</v>
      </c>
      <c r="C76" s="76">
        <v>0</v>
      </c>
      <c r="D76" s="76">
        <v>74.85286902499999</v>
      </c>
      <c r="E76" s="61">
        <v>9.4509686609999992</v>
      </c>
      <c r="F76" s="62">
        <v>22.748720016</v>
      </c>
      <c r="G76" s="62">
        <v>3.3086068449999999</v>
      </c>
      <c r="H76" s="62">
        <v>0.96573081599999999</v>
      </c>
      <c r="I76" s="63">
        <v>38.378842687000002</v>
      </c>
      <c r="J76" s="76">
        <v>551.42740926600004</v>
      </c>
      <c r="K76" s="76">
        <v>185.89888632999998</v>
      </c>
      <c r="L76" s="61">
        <v>81.734480938999994</v>
      </c>
      <c r="M76" s="62">
        <v>54.253940028000002</v>
      </c>
      <c r="N76" s="62">
        <v>7.2017490659999996</v>
      </c>
      <c r="O76" s="62">
        <v>7.3841337139999998</v>
      </c>
      <c r="P76" s="62">
        <v>0.96342682700000004</v>
      </c>
      <c r="Q76" s="62">
        <v>9.4548817350000007</v>
      </c>
      <c r="R76" s="62">
        <v>20.048854868999999</v>
      </c>
      <c r="S76" s="63">
        <v>4.8574191520000003</v>
      </c>
      <c r="T76" s="64">
        <v>23.104569006999998</v>
      </c>
      <c r="U76" s="53">
        <v>767.03703079700006</v>
      </c>
      <c r="V76" s="53">
        <v>1.6782766666666667E-2</v>
      </c>
      <c r="W76" s="53">
        <v>75.788329262333335</v>
      </c>
      <c r="X76" s="123">
        <v>7.0882125066666672</v>
      </c>
      <c r="Y76" s="123">
        <v>23.948266540333332</v>
      </c>
      <c r="Z76" s="123">
        <v>4.0675940900000001</v>
      </c>
      <c r="AA76" s="123">
        <v>0.42399524800000005</v>
      </c>
      <c r="AB76" s="123">
        <v>40.26026087733333</v>
      </c>
      <c r="AC76" s="53">
        <v>466.10166808600002</v>
      </c>
      <c r="AD76" s="53">
        <v>205.08086448833333</v>
      </c>
      <c r="AE76" s="123">
        <v>87.879255576000006</v>
      </c>
      <c r="AF76" s="123">
        <v>52.856616092000003</v>
      </c>
      <c r="AG76" s="123">
        <v>16.506080623000003</v>
      </c>
      <c r="AH76" s="123">
        <v>7.9295082776666668</v>
      </c>
      <c r="AI76" s="123">
        <v>1.0038868656666666</v>
      </c>
      <c r="AJ76" s="123">
        <v>7.1545386536666662</v>
      </c>
      <c r="AK76" s="123">
        <v>23.800092260666663</v>
      </c>
      <c r="AL76" s="123">
        <v>7.9508861396666655</v>
      </c>
      <c r="AM76" s="123">
        <v>20.049386193666667</v>
      </c>
      <c r="AN76" s="54">
        <v>3941.3190999070002</v>
      </c>
      <c r="AO76" s="54">
        <v>1.0329054360000001</v>
      </c>
      <c r="AP76" s="54">
        <v>359.302721421</v>
      </c>
      <c r="AQ76" s="124">
        <v>51.914277312999999</v>
      </c>
      <c r="AR76" s="124">
        <v>95.31003742</v>
      </c>
      <c r="AS76" s="124">
        <v>21.259640024999999</v>
      </c>
      <c r="AT76" s="124">
        <v>2.9171584160000004</v>
      </c>
      <c r="AU76" s="124">
        <v>187.90160824700001</v>
      </c>
      <c r="AV76" s="54">
        <v>1471.022790599</v>
      </c>
      <c r="AW76" s="54">
        <v>1822.765548979</v>
      </c>
      <c r="AX76" s="124">
        <v>566.12568292900005</v>
      </c>
      <c r="AY76" s="124">
        <v>364.19372692999997</v>
      </c>
      <c r="AZ76" s="124">
        <v>333.78682223200002</v>
      </c>
      <c r="BA76" s="124">
        <v>62.00555365000001</v>
      </c>
      <c r="BB76" s="124">
        <v>0</v>
      </c>
      <c r="BC76" s="124">
        <v>18.898714653999999</v>
      </c>
      <c r="BD76" s="124">
        <v>259.45408691900002</v>
      </c>
      <c r="BE76" s="124">
        <v>218.30096166499999</v>
      </c>
      <c r="BF76" s="124">
        <v>287.19513347200001</v>
      </c>
    </row>
    <row r="77" spans="1:58" x14ac:dyDescent="0.25">
      <c r="A77" s="37" t="s">
        <v>203</v>
      </c>
      <c r="B77" s="60">
        <v>817.24118522300012</v>
      </c>
      <c r="C77" s="76">
        <v>0</v>
      </c>
      <c r="D77" s="76">
        <v>96.122892441000005</v>
      </c>
      <c r="E77" s="61">
        <v>7.072014298</v>
      </c>
      <c r="F77" s="62">
        <v>32.140257748000003</v>
      </c>
      <c r="G77" s="62">
        <v>5.0587703810000004</v>
      </c>
      <c r="H77" s="62">
        <v>0.18806597799999999</v>
      </c>
      <c r="I77" s="63">
        <v>51.663784036000003</v>
      </c>
      <c r="J77" s="76">
        <v>473.35521054600002</v>
      </c>
      <c r="K77" s="76">
        <v>216.63530130200004</v>
      </c>
      <c r="L77" s="61">
        <v>80.954863290000006</v>
      </c>
      <c r="M77" s="62">
        <v>54.419717857999999</v>
      </c>
      <c r="N77" s="62">
        <v>10.017251627</v>
      </c>
      <c r="O77" s="62">
        <v>6.2041571190000004</v>
      </c>
      <c r="P77" s="62">
        <v>10.591487168</v>
      </c>
      <c r="Q77" s="62">
        <v>7.6453022419999996</v>
      </c>
      <c r="R77" s="62">
        <v>32.100753834999999</v>
      </c>
      <c r="S77" s="63">
        <v>14.701768163000001</v>
      </c>
      <c r="T77" s="64">
        <v>31.127780934</v>
      </c>
      <c r="U77" s="53">
        <v>815.09464686000001</v>
      </c>
      <c r="V77" s="53">
        <v>1.5073466666666667E-2</v>
      </c>
      <c r="W77" s="53">
        <v>85.376282154333339</v>
      </c>
      <c r="X77" s="123">
        <v>7.2143732216666665</v>
      </c>
      <c r="Y77" s="123">
        <v>28.264894558999998</v>
      </c>
      <c r="Z77" s="123">
        <v>4.3101155933333333</v>
      </c>
      <c r="AA77" s="123">
        <v>0.7783570006666668</v>
      </c>
      <c r="AB77" s="123">
        <v>44.808541779666676</v>
      </c>
      <c r="AC77" s="53">
        <v>489.38746412299997</v>
      </c>
      <c r="AD77" s="53">
        <v>211.33466688233329</v>
      </c>
      <c r="AE77" s="123">
        <v>81.329604571000004</v>
      </c>
      <c r="AF77" s="123">
        <v>53.419719582999996</v>
      </c>
      <c r="AG77" s="123">
        <v>15.810921374666668</v>
      </c>
      <c r="AH77" s="123">
        <v>6.7120437530000006</v>
      </c>
      <c r="AI77" s="123">
        <v>8.1560296143333328</v>
      </c>
      <c r="AJ77" s="123">
        <v>7.5760403309999989</v>
      </c>
      <c r="AK77" s="123">
        <v>27.456769735333335</v>
      </c>
      <c r="AL77" s="123">
        <v>10.873537919999999</v>
      </c>
      <c r="AM77" s="123">
        <v>28.981160233666667</v>
      </c>
      <c r="AN77" s="54">
        <v>4156.4004560989997</v>
      </c>
      <c r="AO77" s="54">
        <v>1.00700009</v>
      </c>
      <c r="AP77" s="54">
        <v>462.08227083200006</v>
      </c>
      <c r="AQ77" s="124">
        <v>42.891298210999992</v>
      </c>
      <c r="AR77" s="124">
        <v>172.93239837900001</v>
      </c>
      <c r="AS77" s="124">
        <v>33.088102778</v>
      </c>
      <c r="AT77" s="124">
        <v>9.6135038870000002</v>
      </c>
      <c r="AU77" s="124">
        <v>203.55696757700002</v>
      </c>
      <c r="AV77" s="54">
        <v>1516.7751046400001</v>
      </c>
      <c r="AW77" s="54">
        <v>1846.362568709</v>
      </c>
      <c r="AX77" s="124">
        <v>668.22032249899996</v>
      </c>
      <c r="AY77" s="124">
        <v>303.16629394799997</v>
      </c>
      <c r="AZ77" s="124">
        <v>364.15002105799999</v>
      </c>
      <c r="BA77" s="124">
        <v>60.011545067</v>
      </c>
      <c r="BB77" s="124">
        <v>13.457182346</v>
      </c>
      <c r="BC77" s="124">
        <v>103.579964846</v>
      </c>
      <c r="BD77" s="124">
        <v>286.68603898600003</v>
      </c>
      <c r="BE77" s="124">
        <v>47.091199959000001</v>
      </c>
      <c r="BF77" s="124">
        <v>330.17351182800002</v>
      </c>
    </row>
    <row r="78" spans="1:58" x14ac:dyDescent="0.25">
      <c r="A78" s="37" t="s">
        <v>204</v>
      </c>
      <c r="B78" s="60">
        <v>763.39470662100007</v>
      </c>
      <c r="C78" s="76">
        <v>0.400919154</v>
      </c>
      <c r="D78" s="76">
        <v>94.21509696199999</v>
      </c>
      <c r="E78" s="61">
        <v>10.617529047</v>
      </c>
      <c r="F78" s="62">
        <v>35.728055738000002</v>
      </c>
      <c r="G78" s="62">
        <v>5.9908610810000003</v>
      </c>
      <c r="H78" s="62">
        <v>1.0014788699999999</v>
      </c>
      <c r="I78" s="63">
        <v>40.877172225999999</v>
      </c>
      <c r="J78" s="76">
        <v>454.17846151700002</v>
      </c>
      <c r="K78" s="76">
        <v>191.065569611</v>
      </c>
      <c r="L78" s="61">
        <v>88.669799929000007</v>
      </c>
      <c r="M78" s="62">
        <v>47.441690719</v>
      </c>
      <c r="N78" s="62">
        <v>9.2382900689999996</v>
      </c>
      <c r="O78" s="62">
        <v>5.4782991150000004</v>
      </c>
      <c r="P78" s="62">
        <v>0.973289776</v>
      </c>
      <c r="Q78" s="62">
        <v>4.654317367</v>
      </c>
      <c r="R78" s="62">
        <v>23.862532639000001</v>
      </c>
      <c r="S78" s="63">
        <v>10.747349997000001</v>
      </c>
      <c r="T78" s="64">
        <v>23.534659377000001</v>
      </c>
      <c r="U78" s="53">
        <v>832.86576331333333</v>
      </c>
      <c r="V78" s="53">
        <v>0.11908925433333334</v>
      </c>
      <c r="W78" s="53">
        <v>85.25443550833333</v>
      </c>
      <c r="X78" s="123">
        <v>6.4776690136666675</v>
      </c>
      <c r="Y78" s="123">
        <v>35.414200357333328</v>
      </c>
      <c r="Z78" s="123">
        <v>5.1808835880000004</v>
      </c>
      <c r="AA78" s="123">
        <v>0.18125370700000001</v>
      </c>
      <c r="AB78" s="123">
        <v>38.000428842333328</v>
      </c>
      <c r="AC78" s="53">
        <v>497.25942653733335</v>
      </c>
      <c r="AD78" s="53">
        <v>225.61130137033331</v>
      </c>
      <c r="AE78" s="123">
        <v>99.456294737666667</v>
      </c>
      <c r="AF78" s="123">
        <v>51.094918600999996</v>
      </c>
      <c r="AG78" s="123">
        <v>13.068298020333332</v>
      </c>
      <c r="AH78" s="123">
        <v>7.0475289846666671</v>
      </c>
      <c r="AI78" s="123">
        <v>2.5172075696666667</v>
      </c>
      <c r="AJ78" s="123">
        <v>6.8668480976666659</v>
      </c>
      <c r="AK78" s="123">
        <v>29.460272410666665</v>
      </c>
      <c r="AL78" s="123">
        <v>16.099932948666666</v>
      </c>
      <c r="AM78" s="123">
        <v>24.621510643000004</v>
      </c>
      <c r="AN78" s="54">
        <v>4400.3766076170004</v>
      </c>
      <c r="AO78" s="54">
        <v>2.0507827879999998</v>
      </c>
      <c r="AP78" s="54">
        <v>482.768350521</v>
      </c>
      <c r="AQ78" s="124">
        <v>38.055574819</v>
      </c>
      <c r="AR78" s="124">
        <v>214.091975878</v>
      </c>
      <c r="AS78" s="124">
        <v>21.738985258</v>
      </c>
      <c r="AT78" s="124">
        <v>3.0921204700000002</v>
      </c>
      <c r="AU78" s="124">
        <v>205.78969409600001</v>
      </c>
      <c r="AV78" s="54">
        <v>1614.2227716030002</v>
      </c>
      <c r="AW78" s="54">
        <v>1987.1478438490001</v>
      </c>
      <c r="AX78" s="124">
        <v>789.14456111799996</v>
      </c>
      <c r="AY78" s="124">
        <v>299.79972644400004</v>
      </c>
      <c r="AZ78" s="124">
        <v>309.79587413199999</v>
      </c>
      <c r="BA78" s="124">
        <v>71.098478114999992</v>
      </c>
      <c r="BB78" s="124">
        <v>13.367517428000001</v>
      </c>
      <c r="BC78" s="124">
        <v>93.844301785999988</v>
      </c>
      <c r="BD78" s="124">
        <v>336.97323185900001</v>
      </c>
      <c r="BE78" s="124">
        <v>73.124152967000001</v>
      </c>
      <c r="BF78" s="124">
        <v>314.18685885599996</v>
      </c>
    </row>
    <row r="79" spans="1:58" s="108" customFormat="1" x14ac:dyDescent="0.25">
      <c r="A79" s="100" t="s">
        <v>205</v>
      </c>
      <c r="B79" s="101">
        <v>812.08635823500003</v>
      </c>
      <c r="C79" s="102">
        <v>0</v>
      </c>
      <c r="D79" s="102">
        <v>80.347061414999999</v>
      </c>
      <c r="E79" s="103">
        <v>12.665714203</v>
      </c>
      <c r="F79" s="104">
        <v>28.642809576000001</v>
      </c>
      <c r="G79" s="104">
        <v>2.9693806669999998</v>
      </c>
      <c r="H79" s="104">
        <v>0</v>
      </c>
      <c r="I79" s="105">
        <v>36.069156968999998</v>
      </c>
      <c r="J79" s="102">
        <v>496.55827467400002</v>
      </c>
      <c r="K79" s="102">
        <v>219.055229432</v>
      </c>
      <c r="L79" s="103">
        <v>78.748608091999998</v>
      </c>
      <c r="M79" s="104">
        <v>49.003933719999999</v>
      </c>
      <c r="N79" s="104">
        <v>28.849062243999999</v>
      </c>
      <c r="O79" s="104">
        <v>4.747236698</v>
      </c>
      <c r="P79" s="104">
        <v>2.3972999330000002</v>
      </c>
      <c r="Q79" s="104">
        <v>4.0727559189999996</v>
      </c>
      <c r="R79" s="104">
        <v>44.244271572000002</v>
      </c>
      <c r="S79" s="105">
        <v>6.9920612540000002</v>
      </c>
      <c r="T79" s="106">
        <v>16.125792713999999</v>
      </c>
      <c r="U79" s="102">
        <v>788.86739760700004</v>
      </c>
      <c r="V79" s="102">
        <v>0.51158054200000003</v>
      </c>
      <c r="W79" s="102">
        <v>86.215145440333345</v>
      </c>
      <c r="X79" s="122">
        <v>14.722779937666667</v>
      </c>
      <c r="Y79" s="122">
        <v>28.867607845666669</v>
      </c>
      <c r="Z79" s="122">
        <v>4.1381052126666669</v>
      </c>
      <c r="AA79" s="122">
        <v>0.4386090173333333</v>
      </c>
      <c r="AB79" s="122">
        <v>38.048043427000003</v>
      </c>
      <c r="AC79" s="102">
        <v>470.81109398666666</v>
      </c>
      <c r="AD79" s="102">
        <v>209.43307867133333</v>
      </c>
      <c r="AE79" s="122">
        <v>86.07707052666666</v>
      </c>
      <c r="AF79" s="122">
        <v>45.66860157366667</v>
      </c>
      <c r="AG79" s="122">
        <v>22.934614475666667</v>
      </c>
      <c r="AH79" s="122">
        <v>5.5727433436666667</v>
      </c>
      <c r="AI79" s="122">
        <v>1.8390953403333334</v>
      </c>
      <c r="AJ79" s="122">
        <v>4.7563771123333334</v>
      </c>
      <c r="AK79" s="122">
        <v>33.562016415333332</v>
      </c>
      <c r="AL79" s="122">
        <v>9.0225598836666663</v>
      </c>
      <c r="AM79" s="122">
        <v>21.896498966666666</v>
      </c>
      <c r="AN79" s="102">
        <v>4662.5401816619997</v>
      </c>
      <c r="AO79" s="102">
        <v>4.9762362939999996</v>
      </c>
      <c r="AP79" s="102">
        <v>476.39377341699998</v>
      </c>
      <c r="AQ79" s="122">
        <v>82.593681560999997</v>
      </c>
      <c r="AR79" s="122">
        <v>197.26214554800001</v>
      </c>
      <c r="AS79" s="122">
        <v>28.070069844999999</v>
      </c>
      <c r="AT79" s="122">
        <v>8.1954078930000005</v>
      </c>
      <c r="AU79" s="122">
        <v>160.27246857</v>
      </c>
      <c r="AV79" s="102">
        <v>1705.2087556490001</v>
      </c>
      <c r="AW79" s="102">
        <v>2096.3670953499995</v>
      </c>
      <c r="AX79" s="122">
        <v>610.19144310599995</v>
      </c>
      <c r="AY79" s="122">
        <v>366.64637640299998</v>
      </c>
      <c r="AZ79" s="122">
        <v>549.20403085700002</v>
      </c>
      <c r="BA79" s="122">
        <v>41.564901562999999</v>
      </c>
      <c r="BB79" s="122">
        <v>3.312623146</v>
      </c>
      <c r="BC79" s="122">
        <v>54.929181495999998</v>
      </c>
      <c r="BD79" s="122">
        <v>342.22948710200001</v>
      </c>
      <c r="BE79" s="122">
        <v>128.289051677</v>
      </c>
      <c r="BF79" s="122">
        <v>379.59432095199998</v>
      </c>
    </row>
    <row r="80" spans="1:58" x14ac:dyDescent="0.25">
      <c r="A80" s="37" t="s">
        <v>206</v>
      </c>
      <c r="B80" s="60">
        <v>912.57273485899998</v>
      </c>
      <c r="C80" s="76">
        <v>0</v>
      </c>
      <c r="D80" s="76">
        <v>87.701632334999999</v>
      </c>
      <c r="E80" s="61">
        <v>10.092163430999999</v>
      </c>
      <c r="F80" s="62">
        <v>40.083575412000002</v>
      </c>
      <c r="G80" s="62">
        <v>2.130994914</v>
      </c>
      <c r="H80" s="62">
        <v>0.57971864299999998</v>
      </c>
      <c r="I80" s="63">
        <v>34.815179935000003</v>
      </c>
      <c r="J80" s="76">
        <v>606.42307396499996</v>
      </c>
      <c r="K80" s="76">
        <v>198.14595832000003</v>
      </c>
      <c r="L80" s="61">
        <v>81.124038549999995</v>
      </c>
      <c r="M80" s="62">
        <v>40.011734654000001</v>
      </c>
      <c r="N80" s="62">
        <v>20.663304183000001</v>
      </c>
      <c r="O80" s="62">
        <v>3.8580355339999999</v>
      </c>
      <c r="P80" s="62">
        <v>8.6288391470000008</v>
      </c>
      <c r="Q80" s="62">
        <v>6.4081367519999999</v>
      </c>
      <c r="R80" s="62">
        <v>21.735558622999999</v>
      </c>
      <c r="S80" s="63">
        <v>15.716310877</v>
      </c>
      <c r="T80" s="64">
        <v>20.302070238999999</v>
      </c>
      <c r="U80" s="53">
        <v>930.73226208866674</v>
      </c>
      <c r="V80" s="53">
        <v>0</v>
      </c>
      <c r="W80" s="53">
        <v>82.502146746333338</v>
      </c>
      <c r="X80" s="123">
        <v>11.442971139333332</v>
      </c>
      <c r="Y80" s="123">
        <v>40.80658566666667</v>
      </c>
      <c r="Z80" s="123">
        <v>3.1748747336666665</v>
      </c>
      <c r="AA80" s="123">
        <v>0.30016165900000003</v>
      </c>
      <c r="AB80" s="123">
        <v>26.777553547666667</v>
      </c>
      <c r="AC80" s="53">
        <v>609.83871012433337</v>
      </c>
      <c r="AD80" s="53">
        <v>217.39713511733333</v>
      </c>
      <c r="AE80" s="123">
        <v>80.717673664666677</v>
      </c>
      <c r="AF80" s="123">
        <v>38.775703417666669</v>
      </c>
      <c r="AG80" s="123">
        <v>25.061884678333332</v>
      </c>
      <c r="AH80" s="123">
        <v>4.9237771819999994</v>
      </c>
      <c r="AI80" s="123">
        <v>8.6923441026666666</v>
      </c>
      <c r="AJ80" s="123">
        <v>9.3315448186666661</v>
      </c>
      <c r="AK80" s="123">
        <v>33.94138006</v>
      </c>
      <c r="AL80" s="123">
        <v>15.952827193333334</v>
      </c>
      <c r="AM80" s="123">
        <v>20.994270100666665</v>
      </c>
      <c r="AN80" s="54">
        <v>5051.494917428</v>
      </c>
      <c r="AO80" s="54">
        <v>0</v>
      </c>
      <c r="AP80" s="54">
        <v>616.33560593700008</v>
      </c>
      <c r="AQ80" s="124">
        <v>81.427583975999994</v>
      </c>
      <c r="AR80" s="124">
        <v>361.41061228799998</v>
      </c>
      <c r="AS80" s="124">
        <v>27.004458206999999</v>
      </c>
      <c r="AT80" s="124">
        <v>4.9301386849999993</v>
      </c>
      <c r="AU80" s="124">
        <v>141.56281278099999</v>
      </c>
      <c r="AV80" s="54">
        <v>2015.2846454609999</v>
      </c>
      <c r="AW80" s="54">
        <v>2077.996588423</v>
      </c>
      <c r="AX80" s="124">
        <v>700.58122994400003</v>
      </c>
      <c r="AY80" s="124">
        <v>290.39158867000003</v>
      </c>
      <c r="AZ80" s="124">
        <v>441.10065517199996</v>
      </c>
      <c r="BA80" s="124">
        <v>34.347804365000002</v>
      </c>
      <c r="BB80" s="124">
        <v>19.228619940999998</v>
      </c>
      <c r="BC80" s="124">
        <v>80.561040846999987</v>
      </c>
      <c r="BD80" s="124">
        <v>269.01279648000002</v>
      </c>
      <c r="BE80" s="124">
        <v>242.77285300400001</v>
      </c>
      <c r="BF80" s="124">
        <v>341.87807760700002</v>
      </c>
    </row>
    <row r="81" spans="1:58" x14ac:dyDescent="0.25">
      <c r="A81" s="37" t="s">
        <v>207</v>
      </c>
      <c r="B81" s="60">
        <v>878.47874411699991</v>
      </c>
      <c r="C81" s="76">
        <v>0</v>
      </c>
      <c r="D81" s="76">
        <v>105.58087739700001</v>
      </c>
      <c r="E81" s="61">
        <v>12.495240547</v>
      </c>
      <c r="F81" s="62">
        <v>48.546038432000003</v>
      </c>
      <c r="G81" s="62">
        <v>7.1050303709999998</v>
      </c>
      <c r="H81" s="62">
        <v>0</v>
      </c>
      <c r="I81" s="63">
        <v>37.434568046999999</v>
      </c>
      <c r="J81" s="76">
        <v>546.20738015999996</v>
      </c>
      <c r="K81" s="76">
        <v>205.37478663499996</v>
      </c>
      <c r="L81" s="61">
        <v>69.832487939999993</v>
      </c>
      <c r="M81" s="62">
        <v>50.014155877999997</v>
      </c>
      <c r="N81" s="62">
        <v>21.906372065999999</v>
      </c>
      <c r="O81" s="62">
        <v>3.751308045</v>
      </c>
      <c r="P81" s="62">
        <v>9.3951770450000005</v>
      </c>
      <c r="Q81" s="62">
        <v>7.69783726</v>
      </c>
      <c r="R81" s="62">
        <v>25.729274656000001</v>
      </c>
      <c r="S81" s="63">
        <v>17.048173745</v>
      </c>
      <c r="T81" s="64">
        <v>21.315699925000001</v>
      </c>
      <c r="U81" s="53">
        <v>903.57232260199999</v>
      </c>
      <c r="V81" s="53">
        <v>0.16362565833333334</v>
      </c>
      <c r="W81" s="53">
        <v>106.36034465666665</v>
      </c>
      <c r="X81" s="123">
        <v>14.880816463333332</v>
      </c>
      <c r="Y81" s="123">
        <v>43.747383165666669</v>
      </c>
      <c r="Z81" s="123">
        <v>7.6043780026666674</v>
      </c>
      <c r="AA81" s="123">
        <v>0.27401814666666668</v>
      </c>
      <c r="AB81" s="123">
        <v>39.853748878333334</v>
      </c>
      <c r="AC81" s="53">
        <v>570.98206048166651</v>
      </c>
      <c r="AD81" s="53">
        <v>205.16414515066666</v>
      </c>
      <c r="AE81" s="123">
        <v>76.730905802333339</v>
      </c>
      <c r="AF81" s="123">
        <v>41.622758656999999</v>
      </c>
      <c r="AG81" s="123">
        <v>31.577047435666667</v>
      </c>
      <c r="AH81" s="123">
        <v>3.7204119186666667</v>
      </c>
      <c r="AI81" s="123">
        <v>4.7923168069999997</v>
      </c>
      <c r="AJ81" s="123">
        <v>6.932403001</v>
      </c>
      <c r="AK81" s="123">
        <v>27.825580449666671</v>
      </c>
      <c r="AL81" s="123">
        <v>11.962721079333335</v>
      </c>
      <c r="AM81" s="123">
        <v>20.902146654666666</v>
      </c>
      <c r="AN81" s="54">
        <v>4980.3112609609998</v>
      </c>
      <c r="AO81" s="54">
        <v>1.026544844</v>
      </c>
      <c r="AP81" s="54">
        <v>687.41614710600004</v>
      </c>
      <c r="AQ81" s="124">
        <v>91.638271617000001</v>
      </c>
      <c r="AR81" s="124">
        <v>288.726287109</v>
      </c>
      <c r="AS81" s="124">
        <v>66.542504073000003</v>
      </c>
      <c r="AT81" s="124">
        <v>9.7593349109999998</v>
      </c>
      <c r="AU81" s="124">
        <v>230.749749396</v>
      </c>
      <c r="AV81" s="54">
        <v>1818.7058095460002</v>
      </c>
      <c r="AW81" s="54">
        <v>2155.8737851819997</v>
      </c>
      <c r="AX81" s="124">
        <v>630.75826262999999</v>
      </c>
      <c r="AY81" s="124">
        <v>346.36646276900001</v>
      </c>
      <c r="AZ81" s="124">
        <v>605.58194906599999</v>
      </c>
      <c r="BA81" s="124">
        <v>20.26386986</v>
      </c>
      <c r="BB81" s="124">
        <v>36.926293673000004</v>
      </c>
      <c r="BC81" s="124">
        <v>80.602420473000009</v>
      </c>
      <c r="BD81" s="124">
        <v>377.24896589699995</v>
      </c>
      <c r="BE81" s="124">
        <v>58.125560813999996</v>
      </c>
      <c r="BF81" s="124">
        <v>317.28897428300002</v>
      </c>
    </row>
    <row r="82" spans="1:58" x14ac:dyDescent="0.25">
      <c r="A82" s="37" t="s">
        <v>208</v>
      </c>
      <c r="B82" s="60">
        <v>937.65813115200001</v>
      </c>
      <c r="C82" s="76">
        <v>0</v>
      </c>
      <c r="D82" s="76">
        <v>80.215505898000004</v>
      </c>
      <c r="E82" s="61">
        <v>9.6471569850000005</v>
      </c>
      <c r="F82" s="62">
        <v>29.983010409999999</v>
      </c>
      <c r="G82" s="62">
        <v>4.3301104820000003</v>
      </c>
      <c r="H82" s="62">
        <v>0.197355645</v>
      </c>
      <c r="I82" s="63">
        <v>36.057872375999999</v>
      </c>
      <c r="J82" s="76">
        <v>651.89316490800002</v>
      </c>
      <c r="K82" s="76">
        <v>185.99769280300004</v>
      </c>
      <c r="L82" s="61">
        <v>56.109219607999997</v>
      </c>
      <c r="M82" s="62">
        <v>52.112118047999999</v>
      </c>
      <c r="N82" s="62">
        <v>23.069840498000001</v>
      </c>
      <c r="O82" s="62">
        <v>7.4730250539999998</v>
      </c>
      <c r="P82" s="62">
        <v>5.5806170140000004</v>
      </c>
      <c r="Q82" s="62">
        <v>5.0839089460000002</v>
      </c>
      <c r="R82" s="62">
        <v>26.473229240999999</v>
      </c>
      <c r="S82" s="63">
        <v>10.095734394000001</v>
      </c>
      <c r="T82" s="64">
        <v>19.551767543</v>
      </c>
      <c r="U82" s="53">
        <v>902.41039889599995</v>
      </c>
      <c r="V82" s="53">
        <v>6.2390786333333337E-2</v>
      </c>
      <c r="W82" s="53">
        <v>87.579199269</v>
      </c>
      <c r="X82" s="123">
        <v>11.581564916333335</v>
      </c>
      <c r="Y82" s="123">
        <v>40.833950328666667</v>
      </c>
      <c r="Z82" s="123">
        <v>4.2086780286666672</v>
      </c>
      <c r="AA82" s="123">
        <v>6.1044244333333331E-2</v>
      </c>
      <c r="AB82" s="123">
        <v>30.893961750999996</v>
      </c>
      <c r="AC82" s="53">
        <v>588.6055020959999</v>
      </c>
      <c r="AD82" s="53">
        <v>209.45737799466667</v>
      </c>
      <c r="AE82" s="123">
        <v>63.630350978666662</v>
      </c>
      <c r="AF82" s="123">
        <v>51.347598322000003</v>
      </c>
      <c r="AG82" s="123">
        <v>20.792630145</v>
      </c>
      <c r="AH82" s="123">
        <v>9.3550833593333333</v>
      </c>
      <c r="AI82" s="123">
        <v>9.4845524893333337</v>
      </c>
      <c r="AJ82" s="123">
        <v>10.697577525666667</v>
      </c>
      <c r="AK82" s="123">
        <v>26.111732539666665</v>
      </c>
      <c r="AL82" s="123">
        <v>18.037852635</v>
      </c>
      <c r="AM82" s="123">
        <v>16.705928749999998</v>
      </c>
      <c r="AN82" s="54">
        <v>5005.7318451669998</v>
      </c>
      <c r="AO82" s="54">
        <v>1.020553864</v>
      </c>
      <c r="AP82" s="54">
        <v>523.05752842599998</v>
      </c>
      <c r="AQ82" s="124">
        <v>73.669381379000001</v>
      </c>
      <c r="AR82" s="124">
        <v>233.792538498</v>
      </c>
      <c r="AS82" s="124">
        <v>50.432600596999997</v>
      </c>
      <c r="AT82" s="124">
        <v>4.0589226059999994</v>
      </c>
      <c r="AU82" s="124">
        <v>161.10408534599998</v>
      </c>
      <c r="AV82" s="54">
        <v>2096.9949885169999</v>
      </c>
      <c r="AW82" s="54">
        <v>2121.7843398370001</v>
      </c>
      <c r="AX82" s="124">
        <v>595.50883791900003</v>
      </c>
      <c r="AY82" s="124">
        <v>379.142247833</v>
      </c>
      <c r="AZ82" s="124">
        <v>467.87527004900005</v>
      </c>
      <c r="BA82" s="124">
        <v>65.923176712</v>
      </c>
      <c r="BB82" s="124">
        <v>24.286152348000002</v>
      </c>
      <c r="BC82" s="124">
        <v>112.111885591</v>
      </c>
      <c r="BD82" s="124">
        <v>402.17730987899995</v>
      </c>
      <c r="BE82" s="124">
        <v>74.759459505999999</v>
      </c>
      <c r="BF82" s="124">
        <v>262.87443452299999</v>
      </c>
    </row>
    <row r="83" spans="1:58" s="108" customFormat="1" x14ac:dyDescent="0.25">
      <c r="A83" s="100" t="s">
        <v>209</v>
      </c>
      <c r="B83" s="101">
        <v>1024.6243433229999</v>
      </c>
      <c r="C83" s="102">
        <v>0.19510797999999999</v>
      </c>
      <c r="D83" s="102">
        <v>86.691700510000004</v>
      </c>
      <c r="E83" s="103">
        <v>9.1188623379999996</v>
      </c>
      <c r="F83" s="104">
        <v>33.604564154999998</v>
      </c>
      <c r="G83" s="104">
        <v>1.1687310040000001</v>
      </c>
      <c r="H83" s="104">
        <v>2.1419003710000002</v>
      </c>
      <c r="I83" s="105">
        <v>40.657642641999999</v>
      </c>
      <c r="J83" s="102">
        <v>737.54727683900001</v>
      </c>
      <c r="K83" s="102">
        <v>181.87582616500001</v>
      </c>
      <c r="L83" s="103">
        <v>62.419546922999999</v>
      </c>
      <c r="M83" s="104">
        <v>63.793961318000001</v>
      </c>
      <c r="N83" s="104">
        <v>10.469507181000001</v>
      </c>
      <c r="O83" s="104">
        <v>1.947743775</v>
      </c>
      <c r="P83" s="104">
        <v>7.6728881830000004</v>
      </c>
      <c r="Q83" s="104">
        <v>4.0805196920000002</v>
      </c>
      <c r="R83" s="104">
        <v>23.746449562999999</v>
      </c>
      <c r="S83" s="105">
        <v>7.7452095300000003</v>
      </c>
      <c r="T83" s="106">
        <v>18.314431829</v>
      </c>
      <c r="U83" s="102">
        <v>964.78938006633325</v>
      </c>
      <c r="V83" s="102">
        <v>1.62834E-2</v>
      </c>
      <c r="W83" s="102">
        <v>85.479827539333328</v>
      </c>
      <c r="X83" s="122">
        <v>11.060989544666668</v>
      </c>
      <c r="Y83" s="122">
        <v>34.820757347000004</v>
      </c>
      <c r="Z83" s="122">
        <v>3.326016774333334</v>
      </c>
      <c r="AA83" s="122">
        <v>0.32989114266666669</v>
      </c>
      <c r="AB83" s="122">
        <v>35.94217273066667</v>
      </c>
      <c r="AC83" s="102">
        <v>668.49143659099991</v>
      </c>
      <c r="AD83" s="102">
        <v>193.49137259400001</v>
      </c>
      <c r="AE83" s="122">
        <v>70.425327186000004</v>
      </c>
      <c r="AF83" s="122">
        <v>53.583488456666664</v>
      </c>
      <c r="AG83" s="122">
        <v>19.293092831999999</v>
      </c>
      <c r="AH83" s="122">
        <v>2.7672386113333332</v>
      </c>
      <c r="AI83" s="122">
        <v>6.0131446783333331</v>
      </c>
      <c r="AJ83" s="122">
        <v>4.9808226693333335</v>
      </c>
      <c r="AK83" s="122">
        <v>26.391913855333332</v>
      </c>
      <c r="AL83" s="122">
        <v>10.036344305</v>
      </c>
      <c r="AM83" s="122">
        <v>17.310459941999998</v>
      </c>
      <c r="AN83" s="102">
        <v>4866.8600215890001</v>
      </c>
      <c r="AO83" s="102">
        <v>0.96207336899999996</v>
      </c>
      <c r="AP83" s="102">
        <v>400.28164348600001</v>
      </c>
      <c r="AQ83" s="122">
        <v>68.088091499000001</v>
      </c>
      <c r="AR83" s="122">
        <v>94.414365193000009</v>
      </c>
      <c r="AS83" s="122">
        <v>35.273052686</v>
      </c>
      <c r="AT83" s="122">
        <v>3.9864315440000002</v>
      </c>
      <c r="AU83" s="122">
        <v>198.519702564</v>
      </c>
      <c r="AV83" s="102">
        <v>2382.7168807180001</v>
      </c>
      <c r="AW83" s="102">
        <v>1800.376062024</v>
      </c>
      <c r="AX83" s="122">
        <v>501.08369732300002</v>
      </c>
      <c r="AY83" s="122">
        <v>415.77188651699998</v>
      </c>
      <c r="AZ83" s="122">
        <v>304.080989456</v>
      </c>
      <c r="BA83" s="122">
        <v>12.744210476000001</v>
      </c>
      <c r="BB83" s="122">
        <v>31.581644900000001</v>
      </c>
      <c r="BC83" s="122">
        <v>60.094637324000004</v>
      </c>
      <c r="BD83" s="122">
        <v>339.48124587000001</v>
      </c>
      <c r="BE83" s="122">
        <v>135.53775015799999</v>
      </c>
      <c r="BF83" s="122">
        <v>282.52336199199999</v>
      </c>
    </row>
    <row r="84" spans="1:58" x14ac:dyDescent="0.25">
      <c r="A84" s="37" t="s">
        <v>210</v>
      </c>
      <c r="B84" s="60">
        <v>974.50406634599995</v>
      </c>
      <c r="C84" s="76">
        <v>0.77816498300000003</v>
      </c>
      <c r="D84" s="76">
        <v>85.051135901000009</v>
      </c>
      <c r="E84" s="61">
        <v>15.808790601</v>
      </c>
      <c r="F84" s="62">
        <v>26.153759337</v>
      </c>
      <c r="G84" s="62">
        <v>2.3446589699999998</v>
      </c>
      <c r="H84" s="62">
        <v>1.9473403899999999</v>
      </c>
      <c r="I84" s="63">
        <v>38.796586603000002</v>
      </c>
      <c r="J84" s="76">
        <v>647.65472742500003</v>
      </c>
      <c r="K84" s="76">
        <v>224.25642210699999</v>
      </c>
      <c r="L84" s="61">
        <v>75.279578338999997</v>
      </c>
      <c r="M84" s="62">
        <v>67.045885704</v>
      </c>
      <c r="N84" s="62">
        <v>13.617996635000001</v>
      </c>
      <c r="O84" s="62">
        <v>3.8809439870000002</v>
      </c>
      <c r="P84" s="62">
        <v>6.7678338780000002</v>
      </c>
      <c r="Q84" s="62">
        <v>6.8497513139999997</v>
      </c>
      <c r="R84" s="62">
        <v>40.327157296000003</v>
      </c>
      <c r="S84" s="63">
        <v>10.487274954</v>
      </c>
      <c r="T84" s="64">
        <v>16.76361593</v>
      </c>
      <c r="U84" s="53">
        <v>1012.5280563346668</v>
      </c>
      <c r="V84" s="53">
        <v>0.72089192599999985</v>
      </c>
      <c r="W84" s="53">
        <v>100.426961531</v>
      </c>
      <c r="X84" s="123">
        <v>20.035089814333332</v>
      </c>
      <c r="Y84" s="123">
        <v>35.148884136666666</v>
      </c>
      <c r="Z84" s="123">
        <v>4.4395849239999992</v>
      </c>
      <c r="AA84" s="123">
        <v>0.99768099333333338</v>
      </c>
      <c r="AB84" s="123">
        <v>39.805721662666663</v>
      </c>
      <c r="AC84" s="53">
        <v>645.52810438466668</v>
      </c>
      <c r="AD84" s="53">
        <v>244.40188150066669</v>
      </c>
      <c r="AE84" s="123">
        <v>76.822512654666681</v>
      </c>
      <c r="AF84" s="123">
        <v>62.738258038999994</v>
      </c>
      <c r="AG84" s="123">
        <v>25.327090183999999</v>
      </c>
      <c r="AH84" s="123">
        <v>2.1395164173333332</v>
      </c>
      <c r="AI84" s="123">
        <v>8.9617014553333352</v>
      </c>
      <c r="AJ84" s="123">
        <v>12.389909727666668</v>
      </c>
      <c r="AK84" s="123">
        <v>43.493290475000002</v>
      </c>
      <c r="AL84" s="123">
        <v>12.529602547666665</v>
      </c>
      <c r="AM84" s="123">
        <v>21.450216992333335</v>
      </c>
      <c r="AN84" s="54">
        <v>5317.5742090880003</v>
      </c>
      <c r="AO84" s="54">
        <v>6.8526902700000001</v>
      </c>
      <c r="AP84" s="54">
        <v>508.96197849200001</v>
      </c>
      <c r="AQ84" s="124">
        <v>138.69329707</v>
      </c>
      <c r="AR84" s="124">
        <v>145.098609117</v>
      </c>
      <c r="AS84" s="124">
        <v>32.753280248999999</v>
      </c>
      <c r="AT84" s="124">
        <v>2.980758733</v>
      </c>
      <c r="AU84" s="124">
        <v>189.436033323</v>
      </c>
      <c r="AV84" s="54">
        <v>2149.0062644700001</v>
      </c>
      <c r="AW84" s="54">
        <v>2432.2005554289999</v>
      </c>
      <c r="AX84" s="124">
        <v>564.16514887900007</v>
      </c>
      <c r="AY84" s="124">
        <v>469.43582628299998</v>
      </c>
      <c r="AZ84" s="124">
        <v>518.8531897339999</v>
      </c>
      <c r="BA84" s="124">
        <v>7.0383136740000003</v>
      </c>
      <c r="BB84" s="124">
        <v>11.038245376000001</v>
      </c>
      <c r="BC84" s="124">
        <v>189.237315744</v>
      </c>
      <c r="BD84" s="124">
        <v>463.49109237900001</v>
      </c>
      <c r="BE84" s="124">
        <v>208.94142335999999</v>
      </c>
      <c r="BF84" s="124">
        <v>220.552720427</v>
      </c>
    </row>
    <row r="85" spans="1:58" x14ac:dyDescent="0.25">
      <c r="A85" s="37" t="s">
        <v>211</v>
      </c>
      <c r="B85" s="60">
        <v>1021.634534732</v>
      </c>
      <c r="C85" s="76">
        <v>0.93454086000000003</v>
      </c>
      <c r="D85" s="76">
        <v>90.88198833300001</v>
      </c>
      <c r="E85" s="61">
        <v>18.110434207000001</v>
      </c>
      <c r="F85" s="62">
        <v>27.530978458</v>
      </c>
      <c r="G85" s="62">
        <v>3.7511760430000001</v>
      </c>
      <c r="H85" s="62">
        <v>1.121626104</v>
      </c>
      <c r="I85" s="63">
        <v>40.367773520999997</v>
      </c>
      <c r="J85" s="76">
        <v>694.98326588199996</v>
      </c>
      <c r="K85" s="76">
        <v>208.89729907999998</v>
      </c>
      <c r="L85" s="61">
        <v>66.810785405000004</v>
      </c>
      <c r="M85" s="62">
        <v>54.160677694999997</v>
      </c>
      <c r="N85" s="62">
        <v>9.9861211510000008</v>
      </c>
      <c r="O85" s="62">
        <v>4.1603683739999999</v>
      </c>
      <c r="P85" s="62">
        <v>10.681914234000001</v>
      </c>
      <c r="Q85" s="62">
        <v>3.9234251900000001</v>
      </c>
      <c r="R85" s="62">
        <v>40.712568654999998</v>
      </c>
      <c r="S85" s="63">
        <v>18.461438376</v>
      </c>
      <c r="T85" s="64">
        <v>25.937440577</v>
      </c>
      <c r="U85" s="53">
        <v>1007.789464156</v>
      </c>
      <c r="V85" s="53">
        <v>1.0548532433333335</v>
      </c>
      <c r="W85" s="53">
        <v>89.054274304333333</v>
      </c>
      <c r="X85" s="123">
        <v>19.315100971666666</v>
      </c>
      <c r="Y85" s="123">
        <v>23.358158126666666</v>
      </c>
      <c r="Z85" s="123">
        <v>3.12744562</v>
      </c>
      <c r="AA85" s="123">
        <v>1.3220322259999999</v>
      </c>
      <c r="AB85" s="123">
        <v>41.93153736</v>
      </c>
      <c r="AC85" s="53">
        <v>673.99320884866665</v>
      </c>
      <c r="AD85" s="53">
        <v>219.06332396866668</v>
      </c>
      <c r="AE85" s="123">
        <v>77.699074711666668</v>
      </c>
      <c r="AF85" s="123">
        <v>59.671118746666671</v>
      </c>
      <c r="AG85" s="123">
        <v>19.971335052666667</v>
      </c>
      <c r="AH85" s="123">
        <v>3.2056736970000004</v>
      </c>
      <c r="AI85" s="123">
        <v>6.6625024000000002</v>
      </c>
      <c r="AJ85" s="123">
        <v>6.2698698916666658</v>
      </c>
      <c r="AK85" s="123">
        <v>33.004076055333336</v>
      </c>
      <c r="AL85" s="123">
        <v>12.579673413666667</v>
      </c>
      <c r="AM85" s="123">
        <v>24.623803791</v>
      </c>
      <c r="AN85" s="54">
        <v>5006.1737426570007</v>
      </c>
      <c r="AO85" s="54">
        <v>1.0216616380000001</v>
      </c>
      <c r="AP85" s="54">
        <v>523.73377367400008</v>
      </c>
      <c r="AQ85" s="124">
        <v>141.282089351</v>
      </c>
      <c r="AR85" s="124">
        <v>116.35610979800001</v>
      </c>
      <c r="AS85" s="124">
        <v>26.025706718999999</v>
      </c>
      <c r="AT85" s="124">
        <v>11.000526338</v>
      </c>
      <c r="AU85" s="124">
        <v>229.06934146799998</v>
      </c>
      <c r="AV85" s="54">
        <v>2155.375334197</v>
      </c>
      <c r="AW85" s="54">
        <v>2032.9629237240001</v>
      </c>
      <c r="AX85" s="124">
        <v>593.75060192900003</v>
      </c>
      <c r="AY85" s="124">
        <v>486.47168453799998</v>
      </c>
      <c r="AZ85" s="124">
        <v>363.165370419</v>
      </c>
      <c r="BA85" s="124">
        <v>13.167025873</v>
      </c>
      <c r="BB85" s="124">
        <v>39.058120193999997</v>
      </c>
      <c r="BC85" s="124">
        <v>115.197042603</v>
      </c>
      <c r="BD85" s="124">
        <v>340.73683073300003</v>
      </c>
      <c r="BE85" s="124">
        <v>81.416247434999988</v>
      </c>
      <c r="BF85" s="124">
        <v>293.08004942399998</v>
      </c>
    </row>
    <row r="86" spans="1:58" x14ac:dyDescent="0.25">
      <c r="A86" s="37" t="s">
        <v>212</v>
      </c>
      <c r="B86" s="60">
        <v>1070.679535216</v>
      </c>
      <c r="C86" s="76">
        <v>2.9158891859999998</v>
      </c>
      <c r="D86" s="76">
        <v>91.988107062000012</v>
      </c>
      <c r="E86" s="61">
        <v>19.014796863000001</v>
      </c>
      <c r="F86" s="62">
        <v>21.772942891</v>
      </c>
      <c r="G86" s="62">
        <v>6.4606996099999998</v>
      </c>
      <c r="H86" s="62">
        <v>0.98250588500000002</v>
      </c>
      <c r="I86" s="63">
        <v>43.757161813000003</v>
      </c>
      <c r="J86" s="76">
        <v>714.23041115499996</v>
      </c>
      <c r="K86" s="76">
        <v>205.34183074899997</v>
      </c>
      <c r="L86" s="61">
        <v>69.663081976000001</v>
      </c>
      <c r="M86" s="62">
        <v>54.901498189000002</v>
      </c>
      <c r="N86" s="62">
        <v>9.0363691300000006</v>
      </c>
      <c r="O86" s="62">
        <v>1.9586403880000001</v>
      </c>
      <c r="P86" s="62">
        <v>3.447948904</v>
      </c>
      <c r="Q86" s="62">
        <v>8.7736818499999991</v>
      </c>
      <c r="R86" s="62">
        <v>45.446000757</v>
      </c>
      <c r="S86" s="63">
        <v>12.114609554999999</v>
      </c>
      <c r="T86" s="64">
        <v>56.203297063999997</v>
      </c>
      <c r="U86" s="53">
        <v>1007.196864858</v>
      </c>
      <c r="V86" s="53">
        <v>1.8742132723333331</v>
      </c>
      <c r="W86" s="53">
        <v>86.041843899666674</v>
      </c>
      <c r="X86" s="123">
        <v>18.786815994666664</v>
      </c>
      <c r="Y86" s="123">
        <v>23.052409436000001</v>
      </c>
      <c r="Z86" s="123">
        <v>6.0701138576666667</v>
      </c>
      <c r="AA86" s="123">
        <v>0.9122931046666668</v>
      </c>
      <c r="AB86" s="123">
        <v>37.220211506666665</v>
      </c>
      <c r="AC86" s="53">
        <v>678.25611433633333</v>
      </c>
      <c r="AD86" s="53">
        <v>201.41900434600001</v>
      </c>
      <c r="AE86" s="123">
        <v>61.672438479</v>
      </c>
      <c r="AF86" s="123">
        <v>50.338747970333337</v>
      </c>
      <c r="AG86" s="123">
        <v>16.671211418999999</v>
      </c>
      <c r="AH86" s="123">
        <v>1.6948714626666668</v>
      </c>
      <c r="AI86" s="123">
        <v>8.4975812923333347</v>
      </c>
      <c r="AJ86" s="123">
        <v>7.6200776909999997</v>
      </c>
      <c r="AK86" s="123">
        <v>36.438382561333334</v>
      </c>
      <c r="AL86" s="123">
        <v>18.485693470333334</v>
      </c>
      <c r="AM86" s="123">
        <v>39.605689003666669</v>
      </c>
      <c r="AN86" s="54">
        <v>5201.839881633</v>
      </c>
      <c r="AO86" s="54">
        <v>4.3140797939999995</v>
      </c>
      <c r="AP86" s="54">
        <v>503.94504026499999</v>
      </c>
      <c r="AQ86" s="124">
        <v>137.42107876</v>
      </c>
      <c r="AR86" s="124">
        <v>117.162331569</v>
      </c>
      <c r="AS86" s="124">
        <v>42.632186121000004</v>
      </c>
      <c r="AT86" s="124">
        <v>7.0763032470000002</v>
      </c>
      <c r="AU86" s="124">
        <v>199.653140568</v>
      </c>
      <c r="AV86" s="54">
        <v>2220.4553417830002</v>
      </c>
      <c r="AW86" s="54">
        <v>1941.9369192819997</v>
      </c>
      <c r="AX86" s="124">
        <v>551.82529973199996</v>
      </c>
      <c r="AY86" s="124">
        <v>399.203056269</v>
      </c>
      <c r="AZ86" s="124">
        <v>360.226824959</v>
      </c>
      <c r="BA86" s="124">
        <v>3.135867765</v>
      </c>
      <c r="BB86" s="124">
        <v>22.868406014000001</v>
      </c>
      <c r="BC86" s="124">
        <v>121.834786202</v>
      </c>
      <c r="BD86" s="124">
        <v>357.26085062699997</v>
      </c>
      <c r="BE86" s="124">
        <v>125.581827714</v>
      </c>
      <c r="BF86" s="124">
        <v>531.18850050900005</v>
      </c>
    </row>
    <row r="87" spans="1:58" s="108" customFormat="1" x14ac:dyDescent="0.25">
      <c r="A87" s="100" t="s">
        <v>213</v>
      </c>
      <c r="B87" s="101">
        <v>971.56509278200008</v>
      </c>
      <c r="C87" s="102">
        <v>0.98032880499999997</v>
      </c>
      <c r="D87" s="102">
        <v>89.831223860999998</v>
      </c>
      <c r="E87" s="103">
        <v>20.265170252000001</v>
      </c>
      <c r="F87" s="104">
        <v>27.185827123999999</v>
      </c>
      <c r="G87" s="104">
        <v>4.8124081580000002</v>
      </c>
      <c r="H87" s="104">
        <v>0</v>
      </c>
      <c r="I87" s="105">
        <v>37.567818326999998</v>
      </c>
      <c r="J87" s="102">
        <v>614.50568133800004</v>
      </c>
      <c r="K87" s="102">
        <v>193.69190156499999</v>
      </c>
      <c r="L87" s="103">
        <v>73.846226114000004</v>
      </c>
      <c r="M87" s="104">
        <v>51.195699484999999</v>
      </c>
      <c r="N87" s="104">
        <v>12.888763832</v>
      </c>
      <c r="O87" s="104">
        <v>1.9306580790000001</v>
      </c>
      <c r="P87" s="104">
        <v>7.8024719730000003</v>
      </c>
      <c r="Q87" s="104">
        <v>6.2543511169999997</v>
      </c>
      <c r="R87" s="104">
        <v>35.505412976000002</v>
      </c>
      <c r="S87" s="105">
        <v>4.2683179889999998</v>
      </c>
      <c r="T87" s="106">
        <v>72.555957212999999</v>
      </c>
      <c r="U87" s="102">
        <v>1026.2451161436668</v>
      </c>
      <c r="V87" s="102">
        <v>1.1677386839999999</v>
      </c>
      <c r="W87" s="102">
        <v>98.336914349666657</v>
      </c>
      <c r="X87" s="122">
        <v>19.747346603666667</v>
      </c>
      <c r="Y87" s="122">
        <v>28.214326205333332</v>
      </c>
      <c r="Z87" s="122">
        <v>5.0891150616666669</v>
      </c>
      <c r="AA87" s="122">
        <v>0.82792748399999994</v>
      </c>
      <c r="AB87" s="122">
        <v>44.458198994999997</v>
      </c>
      <c r="AC87" s="102">
        <v>653.07036360566667</v>
      </c>
      <c r="AD87" s="102">
        <v>201.77365360466669</v>
      </c>
      <c r="AE87" s="122">
        <v>71.775985604333343</v>
      </c>
      <c r="AF87" s="122">
        <v>52.799245671333324</v>
      </c>
      <c r="AG87" s="122">
        <v>19.350391394333332</v>
      </c>
      <c r="AH87" s="122">
        <v>2.0436981503333338</v>
      </c>
      <c r="AI87" s="122">
        <v>4.8503199649999997</v>
      </c>
      <c r="AJ87" s="122">
        <v>6.7577703773333333</v>
      </c>
      <c r="AK87" s="122">
        <v>38.674236627999996</v>
      </c>
      <c r="AL87" s="122">
        <v>5.5220058139999999</v>
      </c>
      <c r="AM87" s="122">
        <v>71.896445899666659</v>
      </c>
      <c r="AN87" s="102">
        <v>5284.4463492269997</v>
      </c>
      <c r="AO87" s="102">
        <v>2.0392346990000001</v>
      </c>
      <c r="AP87" s="102">
        <v>524.09078109899997</v>
      </c>
      <c r="AQ87" s="122">
        <v>128.41577775899998</v>
      </c>
      <c r="AR87" s="122">
        <v>131.80116126799999</v>
      </c>
      <c r="AS87" s="122">
        <v>38.928731405999997</v>
      </c>
      <c r="AT87" s="122">
        <v>4.9166157899999998</v>
      </c>
      <c r="AU87" s="122">
        <v>220.028494876</v>
      </c>
      <c r="AV87" s="102">
        <v>1977.8060755869999</v>
      </c>
      <c r="AW87" s="102">
        <v>1915.3572336689999</v>
      </c>
      <c r="AX87" s="122">
        <v>447.00538520699996</v>
      </c>
      <c r="AY87" s="122">
        <v>399.200832483</v>
      </c>
      <c r="AZ87" s="122">
        <v>434.35818172799998</v>
      </c>
      <c r="BA87" s="122">
        <v>4.9512384469999997</v>
      </c>
      <c r="BB87" s="122">
        <v>21.925113544000002</v>
      </c>
      <c r="BC87" s="122">
        <v>87.546504053000007</v>
      </c>
      <c r="BD87" s="122">
        <v>369.16601552000003</v>
      </c>
      <c r="BE87" s="122">
        <v>151.203962687</v>
      </c>
      <c r="BF87" s="122">
        <v>865.15302417299995</v>
      </c>
    </row>
    <row r="88" spans="1:58" x14ac:dyDescent="0.25">
      <c r="A88" s="37" t="s">
        <v>214</v>
      </c>
      <c r="B88" s="60">
        <v>980.34646410099992</v>
      </c>
      <c r="C88" s="76">
        <v>1.9428552530000001</v>
      </c>
      <c r="D88" s="76">
        <v>90.169354987999995</v>
      </c>
      <c r="E88" s="61">
        <v>11.711805462999999</v>
      </c>
      <c r="F88" s="62">
        <v>27.412048935000001</v>
      </c>
      <c r="G88" s="62">
        <v>7.7762094599999996</v>
      </c>
      <c r="H88" s="62">
        <v>0</v>
      </c>
      <c r="I88" s="63">
        <v>43.269291129999999</v>
      </c>
      <c r="J88" s="76">
        <v>574.24522035799998</v>
      </c>
      <c r="K88" s="76">
        <v>223.879750102</v>
      </c>
      <c r="L88" s="61">
        <v>79.335359358999995</v>
      </c>
      <c r="M88" s="62">
        <v>51.910078210999998</v>
      </c>
      <c r="N88" s="62">
        <v>28.195063349000002</v>
      </c>
      <c r="O88" s="62">
        <v>6.7997926919999996</v>
      </c>
      <c r="P88" s="62">
        <v>8.4974187229999991</v>
      </c>
      <c r="Q88" s="62">
        <v>6.0772742949999996</v>
      </c>
      <c r="R88" s="62">
        <v>35.873900358</v>
      </c>
      <c r="S88" s="63">
        <v>7.190863115</v>
      </c>
      <c r="T88" s="64">
        <v>90.109283399999995</v>
      </c>
      <c r="U88" s="53">
        <v>990.2359323656666</v>
      </c>
      <c r="V88" s="53">
        <v>1.5308806340000001</v>
      </c>
      <c r="W88" s="53">
        <v>89.573792521666675</v>
      </c>
      <c r="X88" s="123">
        <v>18.138287946666669</v>
      </c>
      <c r="Y88" s="123">
        <v>27.018366388</v>
      </c>
      <c r="Z88" s="123">
        <v>5.4794187963333334</v>
      </c>
      <c r="AA88" s="123">
        <v>0</v>
      </c>
      <c r="AB88" s="123">
        <v>38.937719390666665</v>
      </c>
      <c r="AC88" s="53">
        <v>576.04199445166671</v>
      </c>
      <c r="AD88" s="53">
        <v>229.96869695333334</v>
      </c>
      <c r="AE88" s="123">
        <v>81.379320648666663</v>
      </c>
      <c r="AF88" s="123">
        <v>49.607762653000002</v>
      </c>
      <c r="AG88" s="123">
        <v>25.853996288999998</v>
      </c>
      <c r="AH88" s="123">
        <v>4.7468098516666677</v>
      </c>
      <c r="AI88" s="123">
        <v>8.3094674003333342</v>
      </c>
      <c r="AJ88" s="123">
        <v>14.097607627333332</v>
      </c>
      <c r="AK88" s="123">
        <v>40.50781692733333</v>
      </c>
      <c r="AL88" s="123">
        <v>5.4659155559999997</v>
      </c>
      <c r="AM88" s="123">
        <v>93.120567804999993</v>
      </c>
      <c r="AN88" s="54">
        <v>5824.8468831820001</v>
      </c>
      <c r="AO88" s="54">
        <v>6.9878987300000004</v>
      </c>
      <c r="AP88" s="54">
        <v>447.35073089299999</v>
      </c>
      <c r="AQ88" s="124">
        <v>109.119872814</v>
      </c>
      <c r="AR88" s="124">
        <v>113.791295034</v>
      </c>
      <c r="AS88" s="124">
        <v>32.006777579000001</v>
      </c>
      <c r="AT88" s="124">
        <v>0</v>
      </c>
      <c r="AU88" s="124">
        <v>192.43278546599998</v>
      </c>
      <c r="AV88" s="54">
        <v>1965.3301614480001</v>
      </c>
      <c r="AW88" s="54">
        <v>2390.5362431100007</v>
      </c>
      <c r="AX88" s="124">
        <v>559.24992416099997</v>
      </c>
      <c r="AY88" s="124">
        <v>357.35852531800003</v>
      </c>
      <c r="AZ88" s="124">
        <v>567.11519383799998</v>
      </c>
      <c r="BA88" s="124">
        <v>19.923836072</v>
      </c>
      <c r="BB88" s="124">
        <v>6.2983532420000001</v>
      </c>
      <c r="BC88" s="124">
        <v>210.80453338500001</v>
      </c>
      <c r="BD88" s="124">
        <v>490.54876865699998</v>
      </c>
      <c r="BE88" s="124">
        <v>179.23710843699999</v>
      </c>
      <c r="BF88" s="124">
        <v>1014.641849001</v>
      </c>
    </row>
    <row r="89" spans="1:58" x14ac:dyDescent="0.25">
      <c r="A89" s="37" t="s">
        <v>215</v>
      </c>
      <c r="B89" s="60">
        <v>1030.8661471589999</v>
      </c>
      <c r="C89" s="76">
        <v>1.874585857</v>
      </c>
      <c r="D89" s="76">
        <v>84.505073073000005</v>
      </c>
      <c r="E89" s="61">
        <v>15.867463281999999</v>
      </c>
      <c r="F89" s="62">
        <v>24.901325947</v>
      </c>
      <c r="G89" s="62">
        <v>6.7570177950000003</v>
      </c>
      <c r="H89" s="62">
        <v>0.93669276800000001</v>
      </c>
      <c r="I89" s="63">
        <v>36.042573281000003</v>
      </c>
      <c r="J89" s="76">
        <v>599.17721840800004</v>
      </c>
      <c r="K89" s="76">
        <v>246.56332915499996</v>
      </c>
      <c r="L89" s="61">
        <v>117.54303013000001</v>
      </c>
      <c r="M89" s="62">
        <v>49.643905908999997</v>
      </c>
      <c r="N89" s="62">
        <v>18.991968112999999</v>
      </c>
      <c r="O89" s="62">
        <v>3.3770927319999999</v>
      </c>
      <c r="P89" s="62">
        <v>8.4240740350000003</v>
      </c>
      <c r="Q89" s="62">
        <v>3.3765329259999999</v>
      </c>
      <c r="R89" s="62">
        <v>35.437669958999997</v>
      </c>
      <c r="S89" s="63">
        <v>9.7690553510000004</v>
      </c>
      <c r="T89" s="64">
        <v>98.745940665999996</v>
      </c>
      <c r="U89" s="53">
        <v>1001.1042118733334</v>
      </c>
      <c r="V89" s="53">
        <v>1.6749992796666666</v>
      </c>
      <c r="W89" s="53">
        <v>87.583491617666667</v>
      </c>
      <c r="X89" s="123">
        <v>17.832085739666667</v>
      </c>
      <c r="Y89" s="123">
        <v>25.980599138333332</v>
      </c>
      <c r="Z89" s="123">
        <v>6.2271039829999992</v>
      </c>
      <c r="AA89" s="123">
        <v>0.17044079166666667</v>
      </c>
      <c r="AB89" s="123">
        <v>37.373261965000005</v>
      </c>
      <c r="AC89" s="53">
        <v>584.05149045166672</v>
      </c>
      <c r="AD89" s="53">
        <v>226.40867025166671</v>
      </c>
      <c r="AE89" s="123">
        <v>90.388569865000008</v>
      </c>
      <c r="AF89" s="123">
        <v>47.813401456333338</v>
      </c>
      <c r="AG89" s="123">
        <v>27.504601690666664</v>
      </c>
      <c r="AH89" s="123">
        <v>5.7721775543333322</v>
      </c>
      <c r="AI89" s="123">
        <v>6.1871801563333335</v>
      </c>
      <c r="AJ89" s="123">
        <v>3.7417850099999996</v>
      </c>
      <c r="AK89" s="123">
        <v>38.628935743666666</v>
      </c>
      <c r="AL89" s="123">
        <v>6.3720187753333333</v>
      </c>
      <c r="AM89" s="123">
        <v>101.38556027266667</v>
      </c>
      <c r="AN89" s="54">
        <v>5754.7261014209998</v>
      </c>
      <c r="AO89" s="54">
        <v>3.0749051930000002</v>
      </c>
      <c r="AP89" s="54">
        <v>456.79564083100001</v>
      </c>
      <c r="AQ89" s="124">
        <v>109.538961597</v>
      </c>
      <c r="AR89" s="124">
        <v>114.854810822</v>
      </c>
      <c r="AS89" s="124">
        <v>24.946709376000001</v>
      </c>
      <c r="AT89" s="124">
        <v>4.9418695939999999</v>
      </c>
      <c r="AU89" s="124">
        <v>202.513289442</v>
      </c>
      <c r="AV89" s="54">
        <v>1929.6189830360001</v>
      </c>
      <c r="AW89" s="54">
        <v>2235.6173568199997</v>
      </c>
      <c r="AX89" s="124">
        <v>654.17199034400005</v>
      </c>
      <c r="AY89" s="124">
        <v>472.28518840200002</v>
      </c>
      <c r="AZ89" s="124">
        <v>460.33965716299997</v>
      </c>
      <c r="BA89" s="124">
        <v>19.095016137999998</v>
      </c>
      <c r="BB89" s="124">
        <v>25.856979387999999</v>
      </c>
      <c r="BC89" s="124">
        <v>113.434671775</v>
      </c>
      <c r="BD89" s="124">
        <v>433.74827422099997</v>
      </c>
      <c r="BE89" s="124">
        <v>56.685579388999997</v>
      </c>
      <c r="BF89" s="124">
        <v>1129.6192155409999</v>
      </c>
    </row>
    <row r="90" spans="1:58" x14ac:dyDescent="0.25">
      <c r="A90" s="37" t="s">
        <v>216</v>
      </c>
      <c r="B90" s="60">
        <v>1038.392422701</v>
      </c>
      <c r="C90" s="76">
        <v>1.938061485</v>
      </c>
      <c r="D90" s="76">
        <v>98.64223573000001</v>
      </c>
      <c r="E90" s="61">
        <v>30.556128674</v>
      </c>
      <c r="F90" s="62">
        <v>25.303809167000001</v>
      </c>
      <c r="G90" s="62">
        <v>6.01705486</v>
      </c>
      <c r="H90" s="62">
        <v>0</v>
      </c>
      <c r="I90" s="63">
        <v>36.765243028999997</v>
      </c>
      <c r="J90" s="76">
        <v>621.33706704199994</v>
      </c>
      <c r="K90" s="76">
        <v>224.16216390800003</v>
      </c>
      <c r="L90" s="61">
        <v>90.015566421000003</v>
      </c>
      <c r="M90" s="62">
        <v>48.814464809</v>
      </c>
      <c r="N90" s="62">
        <v>24.489025672</v>
      </c>
      <c r="O90" s="62">
        <v>4.8630613040000004</v>
      </c>
      <c r="P90" s="62">
        <v>9.6688286130000005</v>
      </c>
      <c r="Q90" s="62">
        <v>1.158399857</v>
      </c>
      <c r="R90" s="62">
        <v>34.685226743999998</v>
      </c>
      <c r="S90" s="63">
        <v>10.467590488000001</v>
      </c>
      <c r="T90" s="64">
        <v>92.312894536000002</v>
      </c>
      <c r="U90" s="53">
        <v>1020.1415046953334</v>
      </c>
      <c r="V90" s="53">
        <v>2.3910560306666668</v>
      </c>
      <c r="W90" s="53">
        <v>91.20404671433333</v>
      </c>
      <c r="X90" s="123">
        <v>22.355954882999999</v>
      </c>
      <c r="Y90" s="123">
        <v>24.315625054999998</v>
      </c>
      <c r="Z90" s="123">
        <v>5.1221115346666668</v>
      </c>
      <c r="AA90" s="123">
        <v>0.6519017113333333</v>
      </c>
      <c r="AB90" s="123">
        <v>38.758453530333334</v>
      </c>
      <c r="AC90" s="53">
        <v>573.75940509566669</v>
      </c>
      <c r="AD90" s="53">
        <v>253.17230419499998</v>
      </c>
      <c r="AE90" s="123">
        <v>108.24679491099999</v>
      </c>
      <c r="AF90" s="123">
        <v>48.633022871000001</v>
      </c>
      <c r="AG90" s="123">
        <v>22.963304545333333</v>
      </c>
      <c r="AH90" s="123">
        <v>5.4155128179999998</v>
      </c>
      <c r="AI90" s="123">
        <v>9.3863734516666657</v>
      </c>
      <c r="AJ90" s="123">
        <v>3.0037721466666665</v>
      </c>
      <c r="AK90" s="123">
        <v>39.718305254666667</v>
      </c>
      <c r="AL90" s="123">
        <v>15.805218196666667</v>
      </c>
      <c r="AM90" s="123">
        <v>99.614692659666673</v>
      </c>
      <c r="AN90" s="54">
        <v>5646.8292209740002</v>
      </c>
      <c r="AO90" s="54">
        <v>3.9526055869999999</v>
      </c>
      <c r="AP90" s="54">
        <v>539.84932297499995</v>
      </c>
      <c r="AQ90" s="124">
        <v>200.410244267</v>
      </c>
      <c r="AR90" s="124">
        <v>127.04297085600001</v>
      </c>
      <c r="AS90" s="124">
        <v>20.981575122999999</v>
      </c>
      <c r="AT90" s="124">
        <v>3.0152491289999999</v>
      </c>
      <c r="AU90" s="124">
        <v>188.39928359999999</v>
      </c>
      <c r="AV90" s="54">
        <v>1937.6356414339998</v>
      </c>
      <c r="AW90" s="54">
        <v>2157.6486163979998</v>
      </c>
      <c r="AX90" s="124">
        <v>695.40362156100002</v>
      </c>
      <c r="AY90" s="124">
        <v>374.05648809000002</v>
      </c>
      <c r="AZ90" s="124">
        <v>454.582875887</v>
      </c>
      <c r="BA90" s="124">
        <v>19.571792714000001</v>
      </c>
      <c r="BB90" s="124">
        <v>22.551309907</v>
      </c>
      <c r="BC90" s="124">
        <v>94.163902379999996</v>
      </c>
      <c r="BD90" s="124">
        <v>396.30014711199999</v>
      </c>
      <c r="BE90" s="124">
        <v>101.01847874699999</v>
      </c>
      <c r="BF90" s="124">
        <v>1007.74303458</v>
      </c>
    </row>
    <row r="91" spans="1:58" s="108" customFormat="1" x14ac:dyDescent="0.25">
      <c r="A91" s="100" t="s">
        <v>217</v>
      </c>
      <c r="B91" s="101">
        <v>1001.3668992720001</v>
      </c>
      <c r="C91" s="102">
        <v>1.9370753439999999</v>
      </c>
      <c r="D91" s="102">
        <v>84.81299043300001</v>
      </c>
      <c r="E91" s="103">
        <v>17.073463937</v>
      </c>
      <c r="F91" s="104">
        <v>25.506322741000002</v>
      </c>
      <c r="G91" s="104">
        <v>6.4978341249999998</v>
      </c>
      <c r="H91" s="104">
        <v>1.7289435209999999</v>
      </c>
      <c r="I91" s="105">
        <v>34.006426109000003</v>
      </c>
      <c r="J91" s="102">
        <v>605.74189933399998</v>
      </c>
      <c r="K91" s="102">
        <v>214.47741317000003</v>
      </c>
      <c r="L91" s="103">
        <v>88.875158786</v>
      </c>
      <c r="M91" s="104">
        <v>47.625612152000002</v>
      </c>
      <c r="N91" s="104">
        <v>29.655737469999998</v>
      </c>
      <c r="O91" s="104">
        <v>4.7757540460000003</v>
      </c>
      <c r="P91" s="104">
        <v>9.063087114</v>
      </c>
      <c r="Q91" s="104">
        <v>0.19458461099999999</v>
      </c>
      <c r="R91" s="104">
        <v>29.180519282999999</v>
      </c>
      <c r="S91" s="105">
        <v>5.1069597079999998</v>
      </c>
      <c r="T91" s="106">
        <v>94.397520990999993</v>
      </c>
      <c r="U91" s="102">
        <v>1050.0496875076667</v>
      </c>
      <c r="V91" s="102">
        <v>1.9089409236666668</v>
      </c>
      <c r="W91" s="102">
        <v>93.425592934333338</v>
      </c>
      <c r="X91" s="122">
        <v>21.228415273333336</v>
      </c>
      <c r="Y91" s="122">
        <v>27.795689706333334</v>
      </c>
      <c r="Z91" s="122">
        <v>5.7514032080000002</v>
      </c>
      <c r="AA91" s="122">
        <v>1.3920175410000002</v>
      </c>
      <c r="AB91" s="122">
        <v>37.258067205666663</v>
      </c>
      <c r="AC91" s="102">
        <v>613.78068659100006</v>
      </c>
      <c r="AD91" s="102">
        <v>244.12007033599997</v>
      </c>
      <c r="AE91" s="122">
        <v>102.02589496666667</v>
      </c>
      <c r="AF91" s="122">
        <v>51.867869467666672</v>
      </c>
      <c r="AG91" s="122">
        <v>31.333308346666666</v>
      </c>
      <c r="AH91" s="122">
        <v>5.2961779389999997</v>
      </c>
      <c r="AI91" s="122">
        <v>5.9086105710000005</v>
      </c>
      <c r="AJ91" s="122">
        <v>1.2762490446666666</v>
      </c>
      <c r="AK91" s="122">
        <v>38.870763013999998</v>
      </c>
      <c r="AL91" s="122">
        <v>7.5411969863333326</v>
      </c>
      <c r="AM91" s="122">
        <v>96.814396722666672</v>
      </c>
      <c r="AN91" s="102">
        <v>5685.8807439229995</v>
      </c>
      <c r="AO91" s="102">
        <v>10.623463052999998</v>
      </c>
      <c r="AP91" s="102">
        <v>410.99435209499995</v>
      </c>
      <c r="AQ91" s="122">
        <v>110.49996683400001</v>
      </c>
      <c r="AR91" s="122">
        <v>127.80132392900001</v>
      </c>
      <c r="AS91" s="122">
        <v>30.724770350999997</v>
      </c>
      <c r="AT91" s="122">
        <v>8.9371234279999996</v>
      </c>
      <c r="AU91" s="122">
        <v>133.03116755300002</v>
      </c>
      <c r="AV91" s="102">
        <v>1940.3937422099998</v>
      </c>
      <c r="AW91" s="102">
        <v>2374.6958122739998</v>
      </c>
      <c r="AX91" s="122">
        <v>584.372210064</v>
      </c>
      <c r="AY91" s="122">
        <v>349.49373568700003</v>
      </c>
      <c r="AZ91" s="122">
        <v>505.27608417899995</v>
      </c>
      <c r="BA91" s="122">
        <v>25.93783105</v>
      </c>
      <c r="BB91" s="122">
        <v>16.426666654000002</v>
      </c>
      <c r="BC91" s="122">
        <v>59.080979697000004</v>
      </c>
      <c r="BD91" s="122">
        <v>672.22485441100002</v>
      </c>
      <c r="BE91" s="122">
        <v>161.88345053199998</v>
      </c>
      <c r="BF91" s="122">
        <v>949.17337429099985</v>
      </c>
    </row>
    <row r="92" spans="1:58" x14ac:dyDescent="0.25">
      <c r="A92" s="37" t="s">
        <v>218</v>
      </c>
      <c r="B92" s="60">
        <v>608.6241076660001</v>
      </c>
      <c r="C92" s="76">
        <v>8.2643687499999992</v>
      </c>
      <c r="D92" s="76">
        <v>49.196418014999999</v>
      </c>
      <c r="E92" s="61">
        <v>11.818632313</v>
      </c>
      <c r="F92" s="62">
        <v>13.35816683</v>
      </c>
      <c r="G92" s="62">
        <v>2.7141814119999998</v>
      </c>
      <c r="H92" s="62">
        <v>0</v>
      </c>
      <c r="I92" s="63">
        <v>21.30543746</v>
      </c>
      <c r="J92" s="76">
        <v>351.96694861600002</v>
      </c>
      <c r="K92" s="76">
        <v>120.73055727400001</v>
      </c>
      <c r="L92" s="61">
        <v>46.100622815000001</v>
      </c>
      <c r="M92" s="62">
        <v>38.556532023999999</v>
      </c>
      <c r="N92" s="62">
        <v>6.0563693440000002</v>
      </c>
      <c r="O92" s="62">
        <v>6.7412385400000003</v>
      </c>
      <c r="P92" s="62">
        <v>2.687178013</v>
      </c>
      <c r="Q92" s="62">
        <v>0</v>
      </c>
      <c r="R92" s="62">
        <v>17.688325282000001</v>
      </c>
      <c r="S92" s="63">
        <v>2.900291256</v>
      </c>
      <c r="T92" s="64">
        <v>78.465815011000004</v>
      </c>
      <c r="U92" s="53">
        <v>1005.7098459069999</v>
      </c>
      <c r="V92" s="53">
        <v>2.6430161193333332</v>
      </c>
      <c r="W92" s="53">
        <v>84.830713806666665</v>
      </c>
      <c r="X92" s="123">
        <v>21.829732926333332</v>
      </c>
      <c r="Y92" s="123">
        <v>24.709387722333332</v>
      </c>
      <c r="Z92" s="123">
        <v>6.0253000786666666</v>
      </c>
      <c r="AA92" s="123">
        <v>0.70406223533333334</v>
      </c>
      <c r="AB92" s="123">
        <v>31.562230843999998</v>
      </c>
      <c r="AC92" s="53">
        <v>593.68681778799998</v>
      </c>
      <c r="AD92" s="53">
        <v>227.94978826866668</v>
      </c>
      <c r="AE92" s="123">
        <v>92.447346752333331</v>
      </c>
      <c r="AF92" s="123">
        <v>45.35423793733333</v>
      </c>
      <c r="AG92" s="123">
        <v>20.742166677333334</v>
      </c>
      <c r="AH92" s="123">
        <v>7.7693069489999997</v>
      </c>
      <c r="AI92" s="123">
        <v>9.8497389606666648</v>
      </c>
      <c r="AJ92" s="123">
        <v>4.7346038586666666</v>
      </c>
      <c r="AK92" s="123">
        <v>40.405853244666666</v>
      </c>
      <c r="AL92" s="123">
        <v>6.6465338886666672</v>
      </c>
      <c r="AM92" s="123">
        <v>96.599509924333333</v>
      </c>
      <c r="AN92" s="54">
        <v>5518.7703317089999</v>
      </c>
      <c r="AO92" s="54">
        <v>11.308413013999999</v>
      </c>
      <c r="AP92" s="54">
        <v>384.15275095800001</v>
      </c>
      <c r="AQ92" s="124">
        <v>126.188293649</v>
      </c>
      <c r="AR92" s="124">
        <v>73.191217633999997</v>
      </c>
      <c r="AS92" s="124">
        <v>22.438575291000003</v>
      </c>
      <c r="AT92" s="124">
        <v>3.3156865470000003</v>
      </c>
      <c r="AU92" s="124">
        <v>159.01897783700002</v>
      </c>
      <c r="AV92" s="54">
        <v>1808.735539414</v>
      </c>
      <c r="AW92" s="54">
        <v>2354.5852942009997</v>
      </c>
      <c r="AX92" s="124">
        <v>582.46060927400003</v>
      </c>
      <c r="AY92" s="124">
        <v>320.29062590399997</v>
      </c>
      <c r="AZ92" s="124">
        <v>412.22990533599994</v>
      </c>
      <c r="BA92" s="124">
        <v>31.856637229</v>
      </c>
      <c r="BB92" s="124">
        <v>13.539236922000001</v>
      </c>
      <c r="BC92" s="124">
        <v>108.62650026999999</v>
      </c>
      <c r="BD92" s="124">
        <v>702.8331549699999</v>
      </c>
      <c r="BE92" s="124">
        <v>182.748624296</v>
      </c>
      <c r="BF92" s="124">
        <v>959.98833412199997</v>
      </c>
    </row>
    <row r="93" spans="1:58" x14ac:dyDescent="0.25">
      <c r="A93" s="37" t="s">
        <v>219</v>
      </c>
      <c r="B93" s="60">
        <v>988.26386555499994</v>
      </c>
      <c r="C93" s="76">
        <v>0.94662257299999997</v>
      </c>
      <c r="D93" s="76">
        <v>74.811261665000004</v>
      </c>
      <c r="E93" s="61">
        <v>12.384850449</v>
      </c>
      <c r="F93" s="62">
        <v>20.016745805999999</v>
      </c>
      <c r="G93" s="62">
        <v>4.5785214410000004</v>
      </c>
      <c r="H93" s="62">
        <v>0</v>
      </c>
      <c r="I93" s="63">
        <v>37.831143969000003</v>
      </c>
      <c r="J93" s="76">
        <v>596.09410236199994</v>
      </c>
      <c r="K93" s="76">
        <v>217.086051086</v>
      </c>
      <c r="L93" s="61">
        <v>105.206144145</v>
      </c>
      <c r="M93" s="62">
        <v>45.348572830999998</v>
      </c>
      <c r="N93" s="62">
        <v>5.8009344440000001</v>
      </c>
      <c r="O93" s="62">
        <v>8.6514428629999998</v>
      </c>
      <c r="P93" s="62">
        <v>1.9195909659999999</v>
      </c>
      <c r="Q93" s="62">
        <v>6.8847657529999999</v>
      </c>
      <c r="R93" s="62">
        <v>35.375370799999999</v>
      </c>
      <c r="S93" s="63">
        <v>7.8992292839999996</v>
      </c>
      <c r="T93" s="64">
        <v>99.325827868999994</v>
      </c>
      <c r="U93" s="53">
        <v>676.65991901366658</v>
      </c>
      <c r="V93" s="53">
        <v>4.8724449229999998</v>
      </c>
      <c r="W93" s="53">
        <v>56.651833151000005</v>
      </c>
      <c r="X93" s="123">
        <v>16.32678568</v>
      </c>
      <c r="Y93" s="123">
        <v>12.925890626333333</v>
      </c>
      <c r="Z93" s="123">
        <v>4.4219588106666672</v>
      </c>
      <c r="AA93" s="123">
        <v>0</v>
      </c>
      <c r="AB93" s="123">
        <v>22.977198034000001</v>
      </c>
      <c r="AC93" s="53">
        <v>396.93736910733332</v>
      </c>
      <c r="AD93" s="53">
        <v>132.66123411500001</v>
      </c>
      <c r="AE93" s="123">
        <v>53.992180863000009</v>
      </c>
      <c r="AF93" s="123">
        <v>30.070053970333333</v>
      </c>
      <c r="AG93" s="123">
        <v>8.7132051436666647</v>
      </c>
      <c r="AH93" s="123">
        <v>6.0342810696666662</v>
      </c>
      <c r="AI93" s="123">
        <v>1.5856379570000001</v>
      </c>
      <c r="AJ93" s="123">
        <v>2.5198777433333333</v>
      </c>
      <c r="AK93" s="123">
        <v>25.963613728999999</v>
      </c>
      <c r="AL93" s="123">
        <v>3.7823836390000003</v>
      </c>
      <c r="AM93" s="123">
        <v>85.53703771733332</v>
      </c>
      <c r="AN93" s="54">
        <v>3943.8298810040001</v>
      </c>
      <c r="AO93" s="54">
        <v>19.757818392000001</v>
      </c>
      <c r="AP93" s="54">
        <v>281.57560221900002</v>
      </c>
      <c r="AQ93" s="124">
        <v>71.401806577000002</v>
      </c>
      <c r="AR93" s="124">
        <v>59.743916116999998</v>
      </c>
      <c r="AS93" s="124">
        <v>18.481259066</v>
      </c>
      <c r="AT93" s="124">
        <v>0</v>
      </c>
      <c r="AU93" s="124">
        <v>131.94862045899998</v>
      </c>
      <c r="AV93" s="54">
        <v>1661.155767274</v>
      </c>
      <c r="AW93" s="54">
        <v>1131.8898858729999</v>
      </c>
      <c r="AX93" s="124">
        <v>440.19932320300001</v>
      </c>
      <c r="AY93" s="124">
        <v>235.29962653699999</v>
      </c>
      <c r="AZ93" s="124">
        <v>93.490726940000002</v>
      </c>
      <c r="BA93" s="124">
        <v>27.085875577000003</v>
      </c>
      <c r="BB93" s="124">
        <v>3.1417138509999996</v>
      </c>
      <c r="BC93" s="124">
        <v>106.80906322599999</v>
      </c>
      <c r="BD93" s="124">
        <v>199.17149513199999</v>
      </c>
      <c r="BE93" s="124">
        <v>26.692061406999997</v>
      </c>
      <c r="BF93" s="124">
        <v>849.45080724599995</v>
      </c>
    </row>
    <row r="94" spans="1:58" x14ac:dyDescent="0.25">
      <c r="A94" s="37" t="s">
        <v>220</v>
      </c>
      <c r="B94" s="60">
        <v>1117.735732652</v>
      </c>
      <c r="C94" s="76">
        <v>0.97250198799999998</v>
      </c>
      <c r="D94" s="76">
        <v>96.373593655999997</v>
      </c>
      <c r="E94" s="61">
        <v>29.235442779</v>
      </c>
      <c r="F94" s="62">
        <v>23.742115936000001</v>
      </c>
      <c r="G94" s="62">
        <v>5.6376491419999999</v>
      </c>
      <c r="H94" s="62">
        <v>0.97231108399999999</v>
      </c>
      <c r="I94" s="63">
        <v>36.786074714999998</v>
      </c>
      <c r="J94" s="76">
        <v>693.15069546300003</v>
      </c>
      <c r="K94" s="76">
        <v>227.86197483199996</v>
      </c>
      <c r="L94" s="61">
        <v>105.43740206699999</v>
      </c>
      <c r="M94" s="62">
        <v>56.976025477</v>
      </c>
      <c r="N94" s="62">
        <v>10.672796033999999</v>
      </c>
      <c r="O94" s="62">
        <v>10.725652124</v>
      </c>
      <c r="P94" s="62">
        <v>2.8676242190000001</v>
      </c>
      <c r="Q94" s="62">
        <v>0.193731707</v>
      </c>
      <c r="R94" s="62">
        <v>37.926341768</v>
      </c>
      <c r="S94" s="63">
        <v>3.062401436</v>
      </c>
      <c r="T94" s="64">
        <v>99.376966713000002</v>
      </c>
      <c r="U94" s="53">
        <v>1135.2378752103332</v>
      </c>
      <c r="V94" s="53">
        <v>1.3294340819999999</v>
      </c>
      <c r="W94" s="53">
        <v>84.852338203333332</v>
      </c>
      <c r="X94" s="123">
        <v>22.503771024666666</v>
      </c>
      <c r="Y94" s="123">
        <v>24.186819577666665</v>
      </c>
      <c r="Z94" s="123">
        <v>3.7975501716666664</v>
      </c>
      <c r="AA94" s="123">
        <v>0.122266869</v>
      </c>
      <c r="AB94" s="123">
        <v>34.241930560333337</v>
      </c>
      <c r="AC94" s="53">
        <v>691.72008673066659</v>
      </c>
      <c r="AD94" s="53">
        <v>251.35203723466671</v>
      </c>
      <c r="AE94" s="123">
        <v>115.01444638133334</v>
      </c>
      <c r="AF94" s="123">
        <v>52.675523938999994</v>
      </c>
      <c r="AG94" s="123">
        <v>14.112803688</v>
      </c>
      <c r="AH94" s="123">
        <v>9.6543662553333345</v>
      </c>
      <c r="AI94" s="123">
        <v>2.3753798226666665</v>
      </c>
      <c r="AJ94" s="123">
        <v>0.78551722299999993</v>
      </c>
      <c r="AK94" s="123">
        <v>41.316297136000003</v>
      </c>
      <c r="AL94" s="123">
        <v>15.417702789333333</v>
      </c>
      <c r="AM94" s="123">
        <v>105.98397895966667</v>
      </c>
      <c r="AN94" s="54">
        <v>6072.4299107240004</v>
      </c>
      <c r="AO94" s="54">
        <v>4.9542307069999998</v>
      </c>
      <c r="AP94" s="54">
        <v>551.84514116800005</v>
      </c>
      <c r="AQ94" s="124">
        <v>204.36981169199998</v>
      </c>
      <c r="AR94" s="124">
        <v>136.19829171699999</v>
      </c>
      <c r="AS94" s="124">
        <v>18.573993737000002</v>
      </c>
      <c r="AT94" s="124">
        <v>1.0201344619999999</v>
      </c>
      <c r="AU94" s="124">
        <v>191.68290956000001</v>
      </c>
      <c r="AV94" s="54">
        <v>2102.4715920949998</v>
      </c>
      <c r="AW94" s="54">
        <v>2323.9002348309996</v>
      </c>
      <c r="AX94" s="124">
        <v>915.30545232500003</v>
      </c>
      <c r="AY94" s="124">
        <v>409.69358317400003</v>
      </c>
      <c r="AZ94" s="124">
        <v>281.82321365399997</v>
      </c>
      <c r="BA94" s="124">
        <v>47.322463456999998</v>
      </c>
      <c r="BB94" s="124">
        <v>15.075638327</v>
      </c>
      <c r="BC94" s="124">
        <v>58.775886053999997</v>
      </c>
      <c r="BD94" s="124">
        <v>501.37763753399997</v>
      </c>
      <c r="BE94" s="124">
        <v>94.526360306000015</v>
      </c>
      <c r="BF94" s="124">
        <v>1089.258711923</v>
      </c>
    </row>
    <row r="95" spans="1:58" s="108" customFormat="1" x14ac:dyDescent="0.25">
      <c r="A95" s="100" t="s">
        <v>221</v>
      </c>
      <c r="B95" s="101">
        <v>1152.070966862</v>
      </c>
      <c r="C95" s="102">
        <v>0.973312281</v>
      </c>
      <c r="D95" s="102">
        <v>84.251987263999993</v>
      </c>
      <c r="E95" s="103">
        <v>18.525530634999999</v>
      </c>
      <c r="F95" s="104">
        <v>20.430787566999999</v>
      </c>
      <c r="G95" s="104">
        <v>7.6762563699999999</v>
      </c>
      <c r="H95" s="104">
        <v>0.96856190600000003</v>
      </c>
      <c r="I95" s="105">
        <v>36.650850785999999</v>
      </c>
      <c r="J95" s="102">
        <v>710.72755533700001</v>
      </c>
      <c r="K95" s="102">
        <v>241.160684202</v>
      </c>
      <c r="L95" s="103">
        <v>115.067613053</v>
      </c>
      <c r="M95" s="104">
        <v>48.643917891999997</v>
      </c>
      <c r="N95" s="104">
        <v>6.5557650010000001</v>
      </c>
      <c r="O95" s="104">
        <v>17.788161337999998</v>
      </c>
      <c r="P95" s="104">
        <v>1.360287829</v>
      </c>
      <c r="Q95" s="104">
        <v>0.19549402199999999</v>
      </c>
      <c r="R95" s="104">
        <v>45.219389929000002</v>
      </c>
      <c r="S95" s="105">
        <v>6.3300551379999996</v>
      </c>
      <c r="T95" s="106">
        <v>114.957427778</v>
      </c>
      <c r="U95" s="102">
        <v>1129.588603639</v>
      </c>
      <c r="V95" s="102">
        <v>1.3766205466666666</v>
      </c>
      <c r="W95" s="102">
        <v>96.029627449666648</v>
      </c>
      <c r="X95" s="122">
        <v>24.379653428333331</v>
      </c>
      <c r="Y95" s="122">
        <v>22.156720522000001</v>
      </c>
      <c r="Z95" s="122">
        <v>6.9401039050000009</v>
      </c>
      <c r="AA95" s="122">
        <v>1.4691121136666669</v>
      </c>
      <c r="AB95" s="122">
        <v>41.084037480666666</v>
      </c>
      <c r="AC95" s="102">
        <v>684.19169599266661</v>
      </c>
      <c r="AD95" s="102">
        <v>225.55732842499998</v>
      </c>
      <c r="AE95" s="122">
        <v>93.952228128666661</v>
      </c>
      <c r="AF95" s="122">
        <v>56.83644700166667</v>
      </c>
      <c r="AG95" s="122">
        <v>10.910398290000002</v>
      </c>
      <c r="AH95" s="122">
        <v>16.099306734999999</v>
      </c>
      <c r="AI95" s="122">
        <v>1.6903614326666665</v>
      </c>
      <c r="AJ95" s="122">
        <v>0.37170825133333335</v>
      </c>
      <c r="AK95" s="122">
        <v>40.064932782999996</v>
      </c>
      <c r="AL95" s="122">
        <v>5.6319458026666664</v>
      </c>
      <c r="AM95" s="122">
        <v>122.433331225</v>
      </c>
      <c r="AN95" s="102">
        <v>5935.0250267259999</v>
      </c>
      <c r="AO95" s="102">
        <v>4.120786947</v>
      </c>
      <c r="AP95" s="102">
        <v>510.48408794200003</v>
      </c>
      <c r="AQ95" s="122">
        <v>144.98585662599999</v>
      </c>
      <c r="AR95" s="122">
        <v>95.11753542400001</v>
      </c>
      <c r="AS95" s="122">
        <v>36.235392124999997</v>
      </c>
      <c r="AT95" s="122">
        <v>5.2462219880000003</v>
      </c>
      <c r="AU95" s="122">
        <v>228.899081779</v>
      </c>
      <c r="AV95" s="102">
        <v>2283.5668530979997</v>
      </c>
      <c r="AW95" s="102">
        <v>1754.7803299409998</v>
      </c>
      <c r="AX95" s="122">
        <v>591.91848806600001</v>
      </c>
      <c r="AY95" s="122">
        <v>422.55794598800003</v>
      </c>
      <c r="AZ95" s="122">
        <v>169.64231040300001</v>
      </c>
      <c r="BA95" s="122">
        <v>57.473203171999998</v>
      </c>
      <c r="BB95" s="122">
        <v>10.15639621</v>
      </c>
      <c r="BC95" s="122">
        <v>54.023942250999994</v>
      </c>
      <c r="BD95" s="122">
        <v>367.23517615000003</v>
      </c>
      <c r="BE95" s="122">
        <v>81.772867700999996</v>
      </c>
      <c r="BF95" s="122">
        <v>1382.0729687979999</v>
      </c>
    </row>
    <row r="96" spans="1:58" x14ac:dyDescent="0.25">
      <c r="A96" s="37" t="s">
        <v>222</v>
      </c>
      <c r="B96" s="60">
        <v>1200.5738326169999</v>
      </c>
      <c r="C96" s="76">
        <v>0.58924415200000002</v>
      </c>
      <c r="D96" s="76">
        <v>86.60031850499999</v>
      </c>
      <c r="E96" s="61">
        <v>11.042883829999999</v>
      </c>
      <c r="F96" s="62">
        <v>21.364440663</v>
      </c>
      <c r="G96" s="62">
        <v>5.8921019729999999</v>
      </c>
      <c r="H96" s="62">
        <v>0</v>
      </c>
      <c r="I96" s="63">
        <v>48.300892038999997</v>
      </c>
      <c r="J96" s="76">
        <v>790.71449332199995</v>
      </c>
      <c r="K96" s="76">
        <v>216.94705493699996</v>
      </c>
      <c r="L96" s="61">
        <v>96.262580345999993</v>
      </c>
      <c r="M96" s="62">
        <v>57.515525812999996</v>
      </c>
      <c r="N96" s="62">
        <v>8.9146228799999996</v>
      </c>
      <c r="O96" s="62">
        <v>2.9585475639999999</v>
      </c>
      <c r="P96" s="62">
        <v>1.3650140550000001</v>
      </c>
      <c r="Q96" s="62">
        <v>0.19703685700000001</v>
      </c>
      <c r="R96" s="62">
        <v>44.034519875000001</v>
      </c>
      <c r="S96" s="63">
        <v>5.6992075470000003</v>
      </c>
      <c r="T96" s="64">
        <v>105.722721701</v>
      </c>
      <c r="U96" s="53">
        <v>1161.9875603253333</v>
      </c>
      <c r="V96" s="53">
        <v>0.89216606700000012</v>
      </c>
      <c r="W96" s="53">
        <v>90.652279725000014</v>
      </c>
      <c r="X96" s="123">
        <v>22.162239595333332</v>
      </c>
      <c r="Y96" s="123">
        <v>18.986005928666668</v>
      </c>
      <c r="Z96" s="123">
        <v>5.7889749630000003</v>
      </c>
      <c r="AA96" s="123">
        <v>0.76705952766666663</v>
      </c>
      <c r="AB96" s="123">
        <v>42.947999710333335</v>
      </c>
      <c r="AC96" s="53">
        <v>749.35437138766667</v>
      </c>
      <c r="AD96" s="53">
        <v>216.58393727066669</v>
      </c>
      <c r="AE96" s="123">
        <v>98.821607631000006</v>
      </c>
      <c r="AF96" s="123">
        <v>53.058524857666669</v>
      </c>
      <c r="AG96" s="123">
        <v>7.0582927353333345</v>
      </c>
      <c r="AH96" s="123">
        <v>6.7137458526666665</v>
      </c>
      <c r="AI96" s="123">
        <v>2.3467853373333334</v>
      </c>
      <c r="AJ96" s="123">
        <v>1.3507508146666669</v>
      </c>
      <c r="AK96" s="123">
        <v>43.127008092333334</v>
      </c>
      <c r="AL96" s="123">
        <v>4.1072219496666662</v>
      </c>
      <c r="AM96" s="123">
        <v>104.504805875</v>
      </c>
      <c r="AN96" s="54">
        <v>4527.0747684990001</v>
      </c>
      <c r="AO96" s="54">
        <v>1.535434596</v>
      </c>
      <c r="AP96" s="54">
        <v>430.83932171899994</v>
      </c>
      <c r="AQ96" s="124">
        <v>125.429967826</v>
      </c>
      <c r="AR96" s="124">
        <v>60.271520190000004</v>
      </c>
      <c r="AS96" s="124">
        <v>34.042788434000002</v>
      </c>
      <c r="AT96" s="124">
        <v>3.5701529580000004</v>
      </c>
      <c r="AU96" s="124">
        <v>207.524892311</v>
      </c>
      <c r="AV96" s="54">
        <v>2056.9215011780002</v>
      </c>
      <c r="AW96" s="54">
        <v>1089.5704827909999</v>
      </c>
      <c r="AX96" s="124">
        <v>511.52121562700006</v>
      </c>
      <c r="AY96" s="124">
        <v>310.00605025799996</v>
      </c>
      <c r="AZ96" s="124">
        <v>32.956207986999999</v>
      </c>
      <c r="BA96" s="124">
        <v>35.688316821000001</v>
      </c>
      <c r="BB96" s="124">
        <v>6.1201676819999999</v>
      </c>
      <c r="BC96" s="124">
        <v>12.590676417999999</v>
      </c>
      <c r="BD96" s="124">
        <v>124.927283972</v>
      </c>
      <c r="BE96" s="124">
        <v>55.760564025999997</v>
      </c>
      <c r="BF96" s="124">
        <v>948.20802821500001</v>
      </c>
    </row>
    <row r="97" spans="1:58" x14ac:dyDescent="0.25">
      <c r="A97" s="37" t="s">
        <v>223</v>
      </c>
      <c r="B97" s="60">
        <v>1208.5305776750001</v>
      </c>
      <c r="C97" s="76">
        <v>0</v>
      </c>
      <c r="D97" s="76">
        <v>114.144372562</v>
      </c>
      <c r="E97" s="61">
        <v>32.909976337000003</v>
      </c>
      <c r="F97" s="62">
        <v>20.263709515999999</v>
      </c>
      <c r="G97" s="62">
        <v>6.9873365879999998</v>
      </c>
      <c r="H97" s="62">
        <v>0</v>
      </c>
      <c r="I97" s="63">
        <v>53.983350121000001</v>
      </c>
      <c r="J97" s="76">
        <v>680.93432330999997</v>
      </c>
      <c r="K97" s="76">
        <v>284.04951686700002</v>
      </c>
      <c r="L97" s="61">
        <v>129.96640330299999</v>
      </c>
      <c r="M97" s="62">
        <v>70.400340344</v>
      </c>
      <c r="N97" s="62">
        <v>10.808536151</v>
      </c>
      <c r="O97" s="62">
        <v>2.75986384</v>
      </c>
      <c r="P97" s="62">
        <v>6.7846687909999996</v>
      </c>
      <c r="Q97" s="62">
        <v>3.7574005910000001</v>
      </c>
      <c r="R97" s="62">
        <v>47.768443886</v>
      </c>
      <c r="S97" s="63">
        <v>11.803859961000001</v>
      </c>
      <c r="T97" s="64">
        <v>129.402364936</v>
      </c>
      <c r="U97" s="53">
        <v>1199.7969650269999</v>
      </c>
      <c r="V97" s="53">
        <v>0.39457270933333327</v>
      </c>
      <c r="W97" s="53">
        <v>110.69359375133332</v>
      </c>
      <c r="X97" s="123">
        <v>32.943557167333331</v>
      </c>
      <c r="Y97" s="123">
        <v>20.40450838833333</v>
      </c>
      <c r="Z97" s="123">
        <v>7.8302149906666676</v>
      </c>
      <c r="AA97" s="123">
        <v>4.4501114333333334E-2</v>
      </c>
      <c r="AB97" s="123">
        <v>49.470812090666662</v>
      </c>
      <c r="AC97" s="53">
        <v>719.02915201966664</v>
      </c>
      <c r="AD97" s="53">
        <v>250.99863164700002</v>
      </c>
      <c r="AE97" s="123">
        <v>110.96707540866667</v>
      </c>
      <c r="AF97" s="123">
        <v>66.293798639333332</v>
      </c>
      <c r="AG97" s="123">
        <v>11.400887476333333</v>
      </c>
      <c r="AH97" s="123">
        <v>3.323160442666667</v>
      </c>
      <c r="AI97" s="123">
        <v>2.7514997596666668</v>
      </c>
      <c r="AJ97" s="123">
        <v>2.3957886196666665</v>
      </c>
      <c r="AK97" s="123">
        <v>47.27332873433334</v>
      </c>
      <c r="AL97" s="123">
        <v>6.5930925663333326</v>
      </c>
      <c r="AM97" s="123">
        <v>118.68101489966666</v>
      </c>
      <c r="AN97" s="54">
        <v>6212.334432515001</v>
      </c>
      <c r="AO97" s="54">
        <v>7.8067073679999996</v>
      </c>
      <c r="AP97" s="54">
        <v>624.57437025500008</v>
      </c>
      <c r="AQ97" s="124">
        <v>198.42003811699999</v>
      </c>
      <c r="AR97" s="124">
        <v>103.972103863</v>
      </c>
      <c r="AS97" s="124">
        <v>46.634209796999997</v>
      </c>
      <c r="AT97" s="124">
        <v>1.015544577</v>
      </c>
      <c r="AU97" s="124">
        <v>274.532473901</v>
      </c>
      <c r="AV97" s="54">
        <v>2322.6056193720001</v>
      </c>
      <c r="AW97" s="54">
        <v>1900.3587044360004</v>
      </c>
      <c r="AX97" s="124">
        <v>777.12239851999993</v>
      </c>
      <c r="AY97" s="124">
        <v>437.64784341700005</v>
      </c>
      <c r="AZ97" s="124">
        <v>189.02261000700003</v>
      </c>
      <c r="BA97" s="124">
        <v>21.091413110000001</v>
      </c>
      <c r="BB97" s="124">
        <v>11.68436634</v>
      </c>
      <c r="BC97" s="124">
        <v>34.039068387</v>
      </c>
      <c r="BD97" s="124">
        <v>369.25904168400001</v>
      </c>
      <c r="BE97" s="124">
        <v>60.491962971</v>
      </c>
      <c r="BF97" s="124">
        <v>1356.9890310840001</v>
      </c>
    </row>
    <row r="98" spans="1:58" x14ac:dyDescent="0.25">
      <c r="A98" s="37" t="s">
        <v>224</v>
      </c>
      <c r="B98" s="60">
        <v>1213.4364137800001</v>
      </c>
      <c r="C98" s="76">
        <v>0.39629124999999998</v>
      </c>
      <c r="D98" s="76">
        <v>112.130439838</v>
      </c>
      <c r="E98" s="61">
        <v>35.163643473999997</v>
      </c>
      <c r="F98" s="62">
        <v>20.833508532</v>
      </c>
      <c r="G98" s="62">
        <v>6.3768376470000003</v>
      </c>
      <c r="H98" s="62">
        <v>0.97070705199999996</v>
      </c>
      <c r="I98" s="63">
        <v>48.785743132999997</v>
      </c>
      <c r="J98" s="76">
        <v>686.14565512800004</v>
      </c>
      <c r="K98" s="76">
        <v>276.21817052599994</v>
      </c>
      <c r="L98" s="61">
        <v>114.531197702</v>
      </c>
      <c r="M98" s="62">
        <v>71.761597623</v>
      </c>
      <c r="N98" s="62">
        <v>16.894430411999998</v>
      </c>
      <c r="O98" s="62">
        <v>1.3570689469999999</v>
      </c>
      <c r="P98" s="62">
        <v>4.7521092329999997</v>
      </c>
      <c r="Q98" s="62">
        <v>1.9275239239999999</v>
      </c>
      <c r="R98" s="62">
        <v>58.675572957</v>
      </c>
      <c r="S98" s="63">
        <v>6.3186697279999997</v>
      </c>
      <c r="T98" s="64">
        <v>138.54585703800001</v>
      </c>
      <c r="U98" s="53">
        <v>1212.4739425203334</v>
      </c>
      <c r="V98" s="53">
        <v>6.0513773333333333E-2</v>
      </c>
      <c r="W98" s="53">
        <v>106.554381433</v>
      </c>
      <c r="X98" s="123">
        <v>27.946501402333336</v>
      </c>
      <c r="Y98" s="123">
        <v>20.375617301999998</v>
      </c>
      <c r="Z98" s="123">
        <v>4.089077337</v>
      </c>
      <c r="AA98" s="123">
        <v>1.3826782483333335</v>
      </c>
      <c r="AB98" s="123">
        <v>52.760507143333335</v>
      </c>
      <c r="AC98" s="53">
        <v>669.1048902263334</v>
      </c>
      <c r="AD98" s="53">
        <v>300.03782432699995</v>
      </c>
      <c r="AE98" s="123">
        <v>122.81758906133332</v>
      </c>
      <c r="AF98" s="123">
        <v>67.165263785333323</v>
      </c>
      <c r="AG98" s="123">
        <v>21.034453874333334</v>
      </c>
      <c r="AH98" s="123">
        <v>1.4942919706666666</v>
      </c>
      <c r="AI98" s="123">
        <v>7.4885530529999995</v>
      </c>
      <c r="AJ98" s="123">
        <v>3.1082080856666665</v>
      </c>
      <c r="AK98" s="123">
        <v>59.767720402999998</v>
      </c>
      <c r="AL98" s="123">
        <v>17.161744093666666</v>
      </c>
      <c r="AM98" s="123">
        <v>136.71633276066666</v>
      </c>
      <c r="AN98" s="54">
        <v>6541.7276581060005</v>
      </c>
      <c r="AO98" s="54">
        <v>4.0937110539999999</v>
      </c>
      <c r="AP98" s="54">
        <v>596.48353985599999</v>
      </c>
      <c r="AQ98" s="124">
        <v>214.92394448199997</v>
      </c>
      <c r="AR98" s="124">
        <v>77.10438440499999</v>
      </c>
      <c r="AS98" s="124">
        <v>25.261361813000001</v>
      </c>
      <c r="AT98" s="124">
        <v>4.9889502009999998</v>
      </c>
      <c r="AU98" s="124">
        <v>274.20489895499998</v>
      </c>
      <c r="AV98" s="54">
        <v>2068.8352228069998</v>
      </c>
      <c r="AW98" s="54">
        <v>2560.3635025170006</v>
      </c>
      <c r="AX98" s="124">
        <v>1092.676402927</v>
      </c>
      <c r="AY98" s="124">
        <v>401.68085959500002</v>
      </c>
      <c r="AZ98" s="124">
        <v>400.91478063600005</v>
      </c>
      <c r="BA98" s="124">
        <v>14.126079201</v>
      </c>
      <c r="BB98" s="124">
        <v>16.808848589</v>
      </c>
      <c r="BC98" s="124">
        <v>85.517068328999997</v>
      </c>
      <c r="BD98" s="124">
        <v>447.34484754899995</v>
      </c>
      <c r="BE98" s="124">
        <v>101.29461569099999</v>
      </c>
      <c r="BF98" s="124">
        <v>1311.9516818719999</v>
      </c>
    </row>
    <row r="99" spans="1:58" s="108" customFormat="1" x14ac:dyDescent="0.25">
      <c r="A99" s="100" t="s">
        <v>225</v>
      </c>
      <c r="B99" s="101">
        <v>1215.6413290789999</v>
      </c>
      <c r="C99" s="102">
        <v>0</v>
      </c>
      <c r="D99" s="102">
        <v>111.368643027</v>
      </c>
      <c r="E99" s="103">
        <v>33.633423489999998</v>
      </c>
      <c r="F99" s="104">
        <v>25.915562989000001</v>
      </c>
      <c r="G99" s="104">
        <v>6.1148945870000002</v>
      </c>
      <c r="H99" s="104">
        <v>0.96355369599999996</v>
      </c>
      <c r="I99" s="105">
        <v>44.741208264999997</v>
      </c>
      <c r="J99" s="102">
        <v>705.13428453300003</v>
      </c>
      <c r="K99" s="102">
        <v>264.66637498399996</v>
      </c>
      <c r="L99" s="103">
        <v>116.176623128</v>
      </c>
      <c r="M99" s="104">
        <v>74.592233304999993</v>
      </c>
      <c r="N99" s="104">
        <v>15.144757424</v>
      </c>
      <c r="O99" s="104">
        <v>0.96230290699999999</v>
      </c>
      <c r="P99" s="104">
        <v>4.8214282910000001</v>
      </c>
      <c r="Q99" s="104">
        <v>0.19534447999999999</v>
      </c>
      <c r="R99" s="104">
        <v>44.333542418</v>
      </c>
      <c r="S99" s="105">
        <v>8.4401430309999999</v>
      </c>
      <c r="T99" s="106">
        <v>134.472026535</v>
      </c>
      <c r="U99" s="102">
        <v>1222.6430550903333</v>
      </c>
      <c r="V99" s="102">
        <v>0.67135056766666679</v>
      </c>
      <c r="W99" s="102">
        <v>113.96698659100001</v>
      </c>
      <c r="X99" s="122">
        <v>35.277649351333331</v>
      </c>
      <c r="Y99" s="122">
        <v>24.228695618333333</v>
      </c>
      <c r="Z99" s="122">
        <v>5.7862688936666666</v>
      </c>
      <c r="AA99" s="122">
        <v>0.92490919633333346</v>
      </c>
      <c r="AB99" s="122">
        <v>47.749463531333333</v>
      </c>
      <c r="AC99" s="102">
        <v>693.79173757599995</v>
      </c>
      <c r="AD99" s="102">
        <v>276.05832717633331</v>
      </c>
      <c r="AE99" s="122">
        <v>118.799714509</v>
      </c>
      <c r="AF99" s="122">
        <v>73.13457292966666</v>
      </c>
      <c r="AG99" s="122">
        <v>16.066320609666665</v>
      </c>
      <c r="AH99" s="122">
        <v>1.7154261020000001</v>
      </c>
      <c r="AI99" s="122">
        <v>3.5412059990000002</v>
      </c>
      <c r="AJ99" s="122">
        <v>2.220482557</v>
      </c>
      <c r="AK99" s="122">
        <v>53.462439353000001</v>
      </c>
      <c r="AL99" s="122">
        <v>7.1181651170000002</v>
      </c>
      <c r="AM99" s="122">
        <v>138.15465317933334</v>
      </c>
      <c r="AN99" s="102">
        <v>6370.9580299850004</v>
      </c>
      <c r="AO99" s="102">
        <v>7.2273984480000006</v>
      </c>
      <c r="AP99" s="102">
        <v>599.353899619</v>
      </c>
      <c r="AQ99" s="122">
        <v>220.78483443599998</v>
      </c>
      <c r="AR99" s="122">
        <v>121.40347338700001</v>
      </c>
      <c r="AS99" s="122">
        <v>34.748473454999996</v>
      </c>
      <c r="AT99" s="122">
        <v>3.1019650560000001</v>
      </c>
      <c r="AU99" s="122">
        <v>219.31515328499998</v>
      </c>
      <c r="AV99" s="102">
        <v>2006.9666627259999</v>
      </c>
      <c r="AW99" s="102">
        <v>2409.8365286269996</v>
      </c>
      <c r="AX99" s="122">
        <v>778.03322237099997</v>
      </c>
      <c r="AY99" s="122">
        <v>543.94792878399994</v>
      </c>
      <c r="AZ99" s="122">
        <v>373.08987693999995</v>
      </c>
      <c r="BA99" s="122">
        <v>42.236684212</v>
      </c>
      <c r="BB99" s="122">
        <v>9.227680319000001</v>
      </c>
      <c r="BC99" s="122">
        <v>133.12829592499997</v>
      </c>
      <c r="BD99" s="122">
        <v>373.40034278699994</v>
      </c>
      <c r="BE99" s="122">
        <v>156.772497289</v>
      </c>
      <c r="BF99" s="122">
        <v>1347.573540565</v>
      </c>
    </row>
    <row r="100" spans="1:58" x14ac:dyDescent="0.25">
      <c r="A100" s="37" t="s">
        <v>226</v>
      </c>
      <c r="B100" s="60">
        <v>1293.9212188640001</v>
      </c>
      <c r="C100" s="76">
        <v>1.5776269489999999</v>
      </c>
      <c r="D100" s="76">
        <v>110.494823114</v>
      </c>
      <c r="E100" s="61">
        <v>25.263054223000001</v>
      </c>
      <c r="F100" s="62">
        <v>22.295888523999999</v>
      </c>
      <c r="G100" s="62">
        <v>5.5636431599999998</v>
      </c>
      <c r="H100" s="62">
        <v>0.99030257200000005</v>
      </c>
      <c r="I100" s="63">
        <v>56.381934635</v>
      </c>
      <c r="J100" s="76">
        <v>760.474627091</v>
      </c>
      <c r="K100" s="76">
        <v>283.97653036200006</v>
      </c>
      <c r="L100" s="61">
        <v>111.26210409799999</v>
      </c>
      <c r="M100" s="62">
        <v>90.748299922000001</v>
      </c>
      <c r="N100" s="62">
        <v>16.390443157</v>
      </c>
      <c r="O100" s="62">
        <v>1.012507778</v>
      </c>
      <c r="P100" s="62">
        <v>3.9247829209999998</v>
      </c>
      <c r="Q100" s="62">
        <v>7.128274792</v>
      </c>
      <c r="R100" s="62">
        <v>49.109786442000001</v>
      </c>
      <c r="S100" s="63">
        <v>4.400331252</v>
      </c>
      <c r="T100" s="64">
        <v>137.397611348</v>
      </c>
      <c r="U100" s="53">
        <v>1303.8074630266667</v>
      </c>
      <c r="V100" s="53">
        <v>0.97219485333333333</v>
      </c>
      <c r="W100" s="53">
        <v>113.94220783500002</v>
      </c>
      <c r="X100" s="123">
        <v>36.769727129333333</v>
      </c>
      <c r="Y100" s="123">
        <v>22.921890750333333</v>
      </c>
      <c r="Z100" s="123">
        <v>7.8003517980000003</v>
      </c>
      <c r="AA100" s="123">
        <v>1.120816627</v>
      </c>
      <c r="AB100" s="123">
        <v>45.329421530333327</v>
      </c>
      <c r="AC100" s="53">
        <v>723.01462514033335</v>
      </c>
      <c r="AD100" s="53">
        <v>323.90372533533338</v>
      </c>
      <c r="AE100" s="123">
        <v>123.86946621566666</v>
      </c>
      <c r="AF100" s="123">
        <v>88.573434725333342</v>
      </c>
      <c r="AG100" s="123">
        <v>19.856081233000001</v>
      </c>
      <c r="AH100" s="123">
        <v>1.0525192826666667</v>
      </c>
      <c r="AI100" s="123">
        <v>4.7909820449999998</v>
      </c>
      <c r="AJ100" s="123">
        <v>13.313734343</v>
      </c>
      <c r="AK100" s="123">
        <v>60.281143042666663</v>
      </c>
      <c r="AL100" s="123">
        <v>12.166364448000001</v>
      </c>
      <c r="AM100" s="123">
        <v>141.97470986266666</v>
      </c>
      <c r="AN100" s="54">
        <v>7186.3063624750002</v>
      </c>
      <c r="AO100" s="54">
        <v>7.5235706629999992</v>
      </c>
      <c r="AP100" s="54">
        <v>589.32008447199996</v>
      </c>
      <c r="AQ100" s="124">
        <v>203.07418921499999</v>
      </c>
      <c r="AR100" s="124">
        <v>119.763427506</v>
      </c>
      <c r="AS100" s="124">
        <v>30.364090104000002</v>
      </c>
      <c r="AT100" s="124">
        <v>7.9392136859999995</v>
      </c>
      <c r="AU100" s="124">
        <v>228.179163961</v>
      </c>
      <c r="AV100" s="54">
        <v>2398.7186819140002</v>
      </c>
      <c r="AW100" s="54">
        <v>2806.955549114</v>
      </c>
      <c r="AX100" s="124">
        <v>724.180657053</v>
      </c>
      <c r="AY100" s="124">
        <v>613.21948180899994</v>
      </c>
      <c r="AZ100" s="124">
        <v>419.85948157799999</v>
      </c>
      <c r="BA100" s="124">
        <v>8.0019940910000003</v>
      </c>
      <c r="BB100" s="124">
        <v>11.075638191000001</v>
      </c>
      <c r="BC100" s="124">
        <v>191.62853379800001</v>
      </c>
      <c r="BD100" s="124">
        <v>644.36758738200001</v>
      </c>
      <c r="BE100" s="124">
        <v>194.622175212</v>
      </c>
      <c r="BF100" s="124">
        <v>1383.7884763120001</v>
      </c>
    </row>
    <row r="101" spans="1:58" x14ac:dyDescent="0.25">
      <c r="A101" s="37" t="s">
        <v>227</v>
      </c>
      <c r="B101" s="60">
        <v>1325.1422447160001</v>
      </c>
      <c r="C101" s="76">
        <v>0.18280811199999999</v>
      </c>
      <c r="D101" s="76">
        <v>102.85054179299999</v>
      </c>
      <c r="E101" s="61">
        <v>32.781904658000002</v>
      </c>
      <c r="F101" s="62">
        <v>12.988058572</v>
      </c>
      <c r="G101" s="62">
        <v>6.4206108960000003</v>
      </c>
      <c r="H101" s="62">
        <v>1.8787816749999999</v>
      </c>
      <c r="I101" s="63">
        <v>48.781185991999997</v>
      </c>
      <c r="J101" s="76">
        <v>750.84597668000004</v>
      </c>
      <c r="K101" s="76">
        <v>324.01442186499997</v>
      </c>
      <c r="L101" s="61">
        <v>128.80579741</v>
      </c>
      <c r="M101" s="62">
        <v>99.010933112999993</v>
      </c>
      <c r="N101" s="62">
        <v>17.388144352000001</v>
      </c>
      <c r="O101" s="62">
        <v>0</v>
      </c>
      <c r="P101" s="62">
        <v>1.5108168689999999</v>
      </c>
      <c r="Q101" s="62">
        <v>1.8788870630000001</v>
      </c>
      <c r="R101" s="62">
        <v>59.513429987000002</v>
      </c>
      <c r="S101" s="63">
        <v>15.906413070999999</v>
      </c>
      <c r="T101" s="64">
        <v>147.24849626599999</v>
      </c>
      <c r="U101" s="53">
        <v>1309.4141880473333</v>
      </c>
      <c r="V101" s="53">
        <v>0.48945464066666666</v>
      </c>
      <c r="W101" s="53">
        <v>113.37737342533332</v>
      </c>
      <c r="X101" s="123">
        <v>37.762865788666666</v>
      </c>
      <c r="Y101" s="123">
        <v>18.677094432333334</v>
      </c>
      <c r="Z101" s="123">
        <v>6.9616660050000005</v>
      </c>
      <c r="AA101" s="123">
        <v>1.8659335973333333</v>
      </c>
      <c r="AB101" s="123">
        <v>48.109813601999996</v>
      </c>
      <c r="AC101" s="53">
        <v>743.16612571666667</v>
      </c>
      <c r="AD101" s="53">
        <v>316.03753510333337</v>
      </c>
      <c r="AE101" s="123">
        <v>127.12614607933334</v>
      </c>
      <c r="AF101" s="123">
        <v>101.31420635966667</v>
      </c>
      <c r="AG101" s="123">
        <v>18.907888078999999</v>
      </c>
      <c r="AH101" s="123">
        <v>0.7309041186666666</v>
      </c>
      <c r="AI101" s="123">
        <v>1.0267008103333335</v>
      </c>
      <c r="AJ101" s="123">
        <v>3.4355188206666667</v>
      </c>
      <c r="AK101" s="123">
        <v>52.415031030000002</v>
      </c>
      <c r="AL101" s="123">
        <v>11.081139805666666</v>
      </c>
      <c r="AM101" s="123">
        <v>136.34369916133335</v>
      </c>
      <c r="AN101" s="54">
        <v>7098.2186685569995</v>
      </c>
      <c r="AO101" s="54">
        <v>6.0431759329999997</v>
      </c>
      <c r="AP101" s="54">
        <v>568.27294341600009</v>
      </c>
      <c r="AQ101" s="124">
        <v>226.48886929600002</v>
      </c>
      <c r="AR101" s="124">
        <v>87.098284495000001</v>
      </c>
      <c r="AS101" s="124">
        <v>30.595905553999998</v>
      </c>
      <c r="AT101" s="124">
        <v>9.9153767150000007</v>
      </c>
      <c r="AU101" s="124">
        <v>214.17450735600002</v>
      </c>
      <c r="AV101" s="54">
        <v>2084.506624657</v>
      </c>
      <c r="AW101" s="54">
        <v>2901.617685016</v>
      </c>
      <c r="AX101" s="124">
        <v>855.37772879700003</v>
      </c>
      <c r="AY101" s="124">
        <v>559.66785535300005</v>
      </c>
      <c r="AZ101" s="124">
        <v>656.88938248399995</v>
      </c>
      <c r="BA101" s="124">
        <v>4.0218124680000003</v>
      </c>
      <c r="BB101" s="124">
        <v>4.0599959129999998</v>
      </c>
      <c r="BC101" s="124">
        <v>171.46066854100002</v>
      </c>
      <c r="BD101" s="124">
        <v>546.74061821399994</v>
      </c>
      <c r="BE101" s="124">
        <v>103.399623246</v>
      </c>
      <c r="BF101" s="124">
        <v>1537.778239535</v>
      </c>
    </row>
    <row r="102" spans="1:58" x14ac:dyDescent="0.25">
      <c r="A102" s="37" t="s">
        <v>228</v>
      </c>
      <c r="B102" s="60">
        <v>1379.2029058180001</v>
      </c>
      <c r="C102" s="76">
        <v>0</v>
      </c>
      <c r="D102" s="76">
        <v>127.236644797</v>
      </c>
      <c r="E102" s="61">
        <v>41.324195703999997</v>
      </c>
      <c r="F102" s="62">
        <v>23.741860893999998</v>
      </c>
      <c r="G102" s="62">
        <v>8.2986112280000004</v>
      </c>
      <c r="H102" s="62">
        <v>2.325758327</v>
      </c>
      <c r="I102" s="63">
        <v>51.546218644</v>
      </c>
      <c r="J102" s="76">
        <v>803.89888277099999</v>
      </c>
      <c r="K102" s="76">
        <v>322.78056411</v>
      </c>
      <c r="L102" s="61">
        <v>135.31085507500001</v>
      </c>
      <c r="M102" s="62">
        <v>108.14652142200001</v>
      </c>
      <c r="N102" s="62">
        <v>11.14003443</v>
      </c>
      <c r="O102" s="62">
        <v>0</v>
      </c>
      <c r="P102" s="62">
        <v>0</v>
      </c>
      <c r="Q102" s="62">
        <v>4.627521325</v>
      </c>
      <c r="R102" s="62">
        <v>48.681158867000001</v>
      </c>
      <c r="S102" s="63">
        <v>14.874472990999999</v>
      </c>
      <c r="T102" s="64">
        <v>125.28681414</v>
      </c>
      <c r="U102" s="53">
        <v>1370.6852354559999</v>
      </c>
      <c r="V102" s="53">
        <v>7.558680366666666E-2</v>
      </c>
      <c r="W102" s="53">
        <v>107.18026853399999</v>
      </c>
      <c r="X102" s="123">
        <v>34.727214100999994</v>
      </c>
      <c r="Y102" s="123">
        <v>16.482547841666669</v>
      </c>
      <c r="Z102" s="123">
        <v>6.3245480669999994</v>
      </c>
      <c r="AA102" s="123">
        <v>2.3053763126666662</v>
      </c>
      <c r="AB102" s="123">
        <v>47.340582211666664</v>
      </c>
      <c r="AC102" s="53">
        <v>760.25696108733337</v>
      </c>
      <c r="AD102" s="53">
        <v>342.08126449566669</v>
      </c>
      <c r="AE102" s="123">
        <v>129.97975004100002</v>
      </c>
      <c r="AF102" s="123">
        <v>112.42381458866664</v>
      </c>
      <c r="AG102" s="123">
        <v>20.599883755666667</v>
      </c>
      <c r="AH102" s="123">
        <v>0.19852318266666666</v>
      </c>
      <c r="AI102" s="123">
        <v>1.9999135493333331</v>
      </c>
      <c r="AJ102" s="123">
        <v>3.2724373816666663</v>
      </c>
      <c r="AK102" s="123">
        <v>53.540285589666667</v>
      </c>
      <c r="AL102" s="123">
        <v>20.066656407</v>
      </c>
      <c r="AM102" s="123">
        <v>161.09115453533332</v>
      </c>
      <c r="AN102" s="54">
        <v>7346.2095135970003</v>
      </c>
      <c r="AO102" s="54">
        <v>4.0162879379999996</v>
      </c>
      <c r="AP102" s="54">
        <v>639.01400885199996</v>
      </c>
      <c r="AQ102" s="124">
        <v>298.10704361000001</v>
      </c>
      <c r="AR102" s="124">
        <v>95.612377113000008</v>
      </c>
      <c r="AS102" s="124">
        <v>37.969990073000005</v>
      </c>
      <c r="AT102" s="124">
        <v>12.046572195000001</v>
      </c>
      <c r="AU102" s="124">
        <v>195.278025861</v>
      </c>
      <c r="AV102" s="54">
        <v>2233.8372046260001</v>
      </c>
      <c r="AW102" s="54">
        <v>2790.0077337370003</v>
      </c>
      <c r="AX102" s="124">
        <v>871.73308337800017</v>
      </c>
      <c r="AY102" s="124">
        <v>620.8384926010001</v>
      </c>
      <c r="AZ102" s="124">
        <v>525.62030711299997</v>
      </c>
      <c r="BA102" s="124">
        <v>1.0153857770000001</v>
      </c>
      <c r="BB102" s="124">
        <v>15.286350507999998</v>
      </c>
      <c r="BC102" s="124">
        <v>150.48103387399999</v>
      </c>
      <c r="BD102" s="124">
        <v>452.89685909599996</v>
      </c>
      <c r="BE102" s="124">
        <v>152.13622139</v>
      </c>
      <c r="BF102" s="124">
        <v>1679.3342784439999</v>
      </c>
    </row>
    <row r="103" spans="1:58" s="108" customFormat="1" x14ac:dyDescent="0.25">
      <c r="A103" s="100" t="s">
        <v>229</v>
      </c>
      <c r="B103" s="101">
        <v>1508.597349179</v>
      </c>
      <c r="C103" s="102">
        <v>0.19406748800000001</v>
      </c>
      <c r="D103" s="102">
        <v>114.690858139</v>
      </c>
      <c r="E103" s="103">
        <v>38.701349481000001</v>
      </c>
      <c r="F103" s="104">
        <v>24.633736916</v>
      </c>
      <c r="G103" s="104">
        <v>8.4627873079999993</v>
      </c>
      <c r="H103" s="104">
        <v>1.9282186210000001</v>
      </c>
      <c r="I103" s="105">
        <v>40.964765813</v>
      </c>
      <c r="J103" s="102">
        <v>883.63879499400002</v>
      </c>
      <c r="K103" s="102">
        <v>355.29153247200009</v>
      </c>
      <c r="L103" s="103">
        <v>150.474458478</v>
      </c>
      <c r="M103" s="104">
        <v>129.16127871</v>
      </c>
      <c r="N103" s="104">
        <v>7.5529678999999996</v>
      </c>
      <c r="O103" s="104">
        <v>1.904790056</v>
      </c>
      <c r="P103" s="104">
        <v>2.9066535849999999</v>
      </c>
      <c r="Q103" s="104">
        <v>2.9548406219999999</v>
      </c>
      <c r="R103" s="104">
        <v>51.413822261</v>
      </c>
      <c r="S103" s="105">
        <v>8.9227208600000001</v>
      </c>
      <c r="T103" s="106">
        <v>154.782096086</v>
      </c>
      <c r="U103" s="102">
        <v>1459.4310442376666</v>
      </c>
      <c r="V103" s="102">
        <v>0.4283284656666666</v>
      </c>
      <c r="W103" s="102">
        <v>110.95100819699998</v>
      </c>
      <c r="X103" s="122">
        <v>41.443021847666671</v>
      </c>
      <c r="Y103" s="122">
        <v>21.048073772666665</v>
      </c>
      <c r="Z103" s="122">
        <v>7.6220225556666668</v>
      </c>
      <c r="AA103" s="122">
        <v>2.0451865796666664</v>
      </c>
      <c r="AB103" s="122">
        <v>38.792703441333337</v>
      </c>
      <c r="AC103" s="102">
        <v>827.37657965566666</v>
      </c>
      <c r="AD103" s="102">
        <v>365.49169605099996</v>
      </c>
      <c r="AE103" s="122">
        <v>150.49993581833334</v>
      </c>
      <c r="AF103" s="122">
        <v>123.91617332233334</v>
      </c>
      <c r="AG103" s="122">
        <v>16.105968160333333</v>
      </c>
      <c r="AH103" s="122">
        <v>1.0017605873333333</v>
      </c>
      <c r="AI103" s="122">
        <v>1.493257761</v>
      </c>
      <c r="AJ103" s="122">
        <v>5.6793892249999987</v>
      </c>
      <c r="AK103" s="122">
        <v>55.619539519</v>
      </c>
      <c r="AL103" s="122">
        <v>11.175671657666667</v>
      </c>
      <c r="AM103" s="122">
        <v>155.18343186833332</v>
      </c>
      <c r="AN103" s="102">
        <v>7356.0067420229998</v>
      </c>
      <c r="AO103" s="102">
        <v>4.9376835989999996</v>
      </c>
      <c r="AP103" s="102">
        <v>501.70645712299995</v>
      </c>
      <c r="AQ103" s="122">
        <v>214.58725835600001</v>
      </c>
      <c r="AR103" s="122">
        <v>78.669939178000007</v>
      </c>
      <c r="AS103" s="122">
        <v>43.754206817000004</v>
      </c>
      <c r="AT103" s="122">
        <v>8.0650621180000002</v>
      </c>
      <c r="AU103" s="122">
        <v>156.62999065399998</v>
      </c>
      <c r="AV103" s="102">
        <v>2362.9928849959997</v>
      </c>
      <c r="AW103" s="102">
        <v>2835.6537770479999</v>
      </c>
      <c r="AX103" s="122">
        <v>776.24862346300006</v>
      </c>
      <c r="AY103" s="122">
        <v>620.44615133299999</v>
      </c>
      <c r="AZ103" s="122">
        <v>479.87351562100002</v>
      </c>
      <c r="BA103" s="122">
        <v>9.3133172759999994</v>
      </c>
      <c r="BB103" s="122">
        <v>5.9853494610000002</v>
      </c>
      <c r="BC103" s="122">
        <v>177.58801228600001</v>
      </c>
      <c r="BD103" s="122">
        <v>514.21513118400003</v>
      </c>
      <c r="BE103" s="122">
        <v>251.98367642399995</v>
      </c>
      <c r="BF103" s="122">
        <v>1650.7159392570002</v>
      </c>
    </row>
    <row r="104" spans="1:58" x14ac:dyDescent="0.25">
      <c r="A104" s="37" t="s">
        <v>230</v>
      </c>
      <c r="B104" s="60">
        <v>1458.8721416400001</v>
      </c>
      <c r="C104" s="76">
        <v>6.0007253240000002</v>
      </c>
      <c r="D104" s="76">
        <v>84.361297492999995</v>
      </c>
      <c r="E104" s="61">
        <v>19.299372625</v>
      </c>
      <c r="F104" s="62">
        <v>14.750471096</v>
      </c>
      <c r="G104" s="62">
        <v>5.789693078</v>
      </c>
      <c r="H104" s="62">
        <v>1.986506471</v>
      </c>
      <c r="I104" s="63">
        <v>42.535254223000003</v>
      </c>
      <c r="J104" s="76">
        <v>909.76312769900005</v>
      </c>
      <c r="K104" s="76">
        <v>334.46780061100009</v>
      </c>
      <c r="L104" s="61">
        <v>124.992174148</v>
      </c>
      <c r="M104" s="62">
        <v>133.90102258900001</v>
      </c>
      <c r="N104" s="62">
        <v>12.427107452</v>
      </c>
      <c r="O104" s="62">
        <v>1.008191005</v>
      </c>
      <c r="P104" s="62">
        <v>1.9612315039999999</v>
      </c>
      <c r="Q104" s="62">
        <v>4.1477279039999999</v>
      </c>
      <c r="R104" s="62">
        <v>51.021119470999999</v>
      </c>
      <c r="S104" s="63">
        <v>5.0092265380000001</v>
      </c>
      <c r="T104" s="64">
        <v>124.279190513</v>
      </c>
      <c r="U104" s="53">
        <v>1471.9304460863334</v>
      </c>
      <c r="V104" s="53">
        <v>4.0375783493333328</v>
      </c>
      <c r="W104" s="53">
        <v>104.013968897</v>
      </c>
      <c r="X104" s="123">
        <v>36.814584208999996</v>
      </c>
      <c r="Y104" s="123">
        <v>16.338031779333331</v>
      </c>
      <c r="Z104" s="123">
        <v>8.5304852776666653</v>
      </c>
      <c r="AA104" s="123">
        <v>2.2965552513333334</v>
      </c>
      <c r="AB104" s="123">
        <v>40.034312379666666</v>
      </c>
      <c r="AC104" s="53">
        <v>834.44190822266648</v>
      </c>
      <c r="AD104" s="53">
        <v>394.52522234566669</v>
      </c>
      <c r="AE104" s="123">
        <v>144.28971725866668</v>
      </c>
      <c r="AF104" s="123">
        <v>124.573820857</v>
      </c>
      <c r="AG104" s="123">
        <v>20.239589485</v>
      </c>
      <c r="AH104" s="123">
        <v>0.65287485866666672</v>
      </c>
      <c r="AI104" s="123">
        <v>3.6917850296666663</v>
      </c>
      <c r="AJ104" s="123">
        <v>13.198810836333331</v>
      </c>
      <c r="AK104" s="123">
        <v>74.336313971666655</v>
      </c>
      <c r="AL104" s="123">
        <v>13.542310048666669</v>
      </c>
      <c r="AM104" s="123">
        <v>134.91176827166666</v>
      </c>
      <c r="AN104" s="54">
        <v>7411.8525289910003</v>
      </c>
      <c r="AO104" s="54">
        <v>7.6647479839999999</v>
      </c>
      <c r="AP104" s="54">
        <v>428.90186408900001</v>
      </c>
      <c r="AQ104" s="124">
        <v>170.01833446699999</v>
      </c>
      <c r="AR104" s="124">
        <v>54.476129627999995</v>
      </c>
      <c r="AS104" s="124">
        <v>31.710373108999999</v>
      </c>
      <c r="AT104" s="124">
        <v>10.83729413</v>
      </c>
      <c r="AU104" s="124">
        <v>161.85973275500001</v>
      </c>
      <c r="AV104" s="54">
        <v>2284.2758365189998</v>
      </c>
      <c r="AW104" s="54">
        <v>3127.7394802600002</v>
      </c>
      <c r="AX104" s="124">
        <v>735.35812235999992</v>
      </c>
      <c r="AY104" s="124">
        <v>763.74344043200006</v>
      </c>
      <c r="AZ104" s="124">
        <v>536.29193514999997</v>
      </c>
      <c r="BA104" s="124">
        <v>9.0508199480000009</v>
      </c>
      <c r="BB104" s="124">
        <v>8.081765493999999</v>
      </c>
      <c r="BC104" s="124">
        <v>190.77747655100001</v>
      </c>
      <c r="BD104" s="124">
        <v>556.22266643600005</v>
      </c>
      <c r="BE104" s="124">
        <v>328.21325388899999</v>
      </c>
      <c r="BF104" s="124">
        <v>1563.270600139</v>
      </c>
    </row>
    <row r="105" spans="1:58" x14ac:dyDescent="0.25">
      <c r="A105" s="37" t="s">
        <v>137</v>
      </c>
      <c r="B105" s="60">
        <v>1409.585616605</v>
      </c>
      <c r="C105" s="76">
        <v>7.426576227</v>
      </c>
      <c r="D105" s="76">
        <v>90.211594835999989</v>
      </c>
      <c r="E105" s="61">
        <v>23.483637647999998</v>
      </c>
      <c r="F105" s="62">
        <v>18.525656271999999</v>
      </c>
      <c r="G105" s="62">
        <v>6.8239751379999998</v>
      </c>
      <c r="H105" s="62">
        <v>1.891686357</v>
      </c>
      <c r="I105" s="63">
        <v>39.486639421</v>
      </c>
      <c r="J105" s="76">
        <v>851.91152145900003</v>
      </c>
      <c r="K105" s="76">
        <v>345.44887730500005</v>
      </c>
      <c r="L105" s="61">
        <v>138.06680550999999</v>
      </c>
      <c r="M105" s="62">
        <v>119.885020414</v>
      </c>
      <c r="N105" s="62">
        <v>13.240429482</v>
      </c>
      <c r="O105" s="62">
        <v>1.521461416</v>
      </c>
      <c r="P105" s="62">
        <v>4.5755828740000002</v>
      </c>
      <c r="Q105" s="62">
        <v>1.8942187829999999</v>
      </c>
      <c r="R105" s="62">
        <v>50.438288735</v>
      </c>
      <c r="S105" s="63">
        <v>15.827070091</v>
      </c>
      <c r="T105" s="64">
        <v>114.587046778</v>
      </c>
      <c r="U105" s="53">
        <v>1439.7204375226665</v>
      </c>
      <c r="V105" s="53">
        <v>6.9598080549999999</v>
      </c>
      <c r="W105" s="53">
        <v>86.931395335999994</v>
      </c>
      <c r="X105" s="123">
        <v>21.855937678666667</v>
      </c>
      <c r="Y105" s="123">
        <v>17.004376756666669</v>
      </c>
      <c r="Z105" s="123">
        <v>5.6243104829999995</v>
      </c>
      <c r="AA105" s="123">
        <v>1.9098343013333334</v>
      </c>
      <c r="AB105" s="123">
        <v>40.536936116333329</v>
      </c>
      <c r="AC105" s="53">
        <v>863.85338115833338</v>
      </c>
      <c r="AD105" s="53">
        <v>347.20241508799995</v>
      </c>
      <c r="AE105" s="123">
        <v>142.151095779</v>
      </c>
      <c r="AF105" s="123">
        <v>120.95674868833333</v>
      </c>
      <c r="AG105" s="123">
        <v>19.640009411666664</v>
      </c>
      <c r="AH105" s="123">
        <v>1.300062517</v>
      </c>
      <c r="AI105" s="123">
        <v>3.0036116449999999</v>
      </c>
      <c r="AJ105" s="123">
        <v>2.9465619699999999</v>
      </c>
      <c r="AK105" s="123">
        <v>51.308070528333332</v>
      </c>
      <c r="AL105" s="123">
        <v>5.8962545486666658</v>
      </c>
      <c r="AM105" s="123">
        <v>134.77343788533332</v>
      </c>
      <c r="AN105" s="54">
        <v>7040.1873218419996</v>
      </c>
      <c r="AO105" s="54">
        <v>5.2625030899999992</v>
      </c>
      <c r="AP105" s="54">
        <v>395.87667503800003</v>
      </c>
      <c r="AQ105" s="124">
        <v>118.27498405099999</v>
      </c>
      <c r="AR105" s="124">
        <v>66.498164906999989</v>
      </c>
      <c r="AS105" s="124">
        <v>27.496284430999999</v>
      </c>
      <c r="AT105" s="124">
        <v>8.3217181359999994</v>
      </c>
      <c r="AU105" s="124">
        <v>175.28552351300002</v>
      </c>
      <c r="AV105" s="54">
        <v>2309.357417573</v>
      </c>
      <c r="AW105" s="54">
        <v>2584.1752609059999</v>
      </c>
      <c r="AX105" s="124">
        <v>800.90189169399991</v>
      </c>
      <c r="AY105" s="124">
        <v>653.02954229300008</v>
      </c>
      <c r="AZ105" s="124">
        <v>564.42624524999997</v>
      </c>
      <c r="BA105" s="124">
        <v>7.3114666379999989</v>
      </c>
      <c r="BB105" s="124">
        <v>8.345849084000001</v>
      </c>
      <c r="BC105" s="124">
        <v>84.941188803999992</v>
      </c>
      <c r="BD105" s="124">
        <v>415.92454994000002</v>
      </c>
      <c r="BE105" s="124">
        <v>49.294527203000001</v>
      </c>
      <c r="BF105" s="124">
        <v>1745.515465235</v>
      </c>
    </row>
    <row r="106" spans="1:58" x14ac:dyDescent="0.25">
      <c r="A106" s="37" t="s">
        <v>231</v>
      </c>
      <c r="B106" s="60">
        <v>1444.1135641789999</v>
      </c>
      <c r="C106" s="76">
        <v>5.4147444069999997</v>
      </c>
      <c r="D106" s="76">
        <v>91.319656148000007</v>
      </c>
      <c r="E106" s="61">
        <v>27.722694881999999</v>
      </c>
      <c r="F106" s="62">
        <v>13.909402327</v>
      </c>
      <c r="G106" s="62">
        <v>8.4978101800000001</v>
      </c>
      <c r="H106" s="62">
        <v>0</v>
      </c>
      <c r="I106" s="63">
        <v>41.189748758999997</v>
      </c>
      <c r="J106" s="76">
        <v>862.41247523799996</v>
      </c>
      <c r="K106" s="76">
        <v>339.46508267500002</v>
      </c>
      <c r="L106" s="61">
        <v>122.11484115</v>
      </c>
      <c r="M106" s="62">
        <v>130.58135906000001</v>
      </c>
      <c r="N106" s="62">
        <v>12.906949198</v>
      </c>
      <c r="O106" s="62">
        <v>0</v>
      </c>
      <c r="P106" s="62">
        <v>3.7646059439999999</v>
      </c>
      <c r="Q106" s="62">
        <v>2.4998886090000001</v>
      </c>
      <c r="R106" s="62">
        <v>55.335214929999999</v>
      </c>
      <c r="S106" s="63">
        <v>12.262223784</v>
      </c>
      <c r="T106" s="64">
        <v>145.501605711</v>
      </c>
      <c r="U106" s="53">
        <v>1413.8558291640002</v>
      </c>
      <c r="V106" s="53">
        <v>7.2574468686666664</v>
      </c>
      <c r="W106" s="53">
        <v>84.661610841333328</v>
      </c>
      <c r="X106" s="123">
        <v>24.258362539333334</v>
      </c>
      <c r="Y106" s="123">
        <v>15.369092670333336</v>
      </c>
      <c r="Z106" s="123">
        <v>6.0310615490000004</v>
      </c>
      <c r="AA106" s="123">
        <v>1.2200451403333332</v>
      </c>
      <c r="AB106" s="123">
        <v>37.78304894233333</v>
      </c>
      <c r="AC106" s="53">
        <v>809.30921047833328</v>
      </c>
      <c r="AD106" s="53">
        <v>363.86149266300009</v>
      </c>
      <c r="AE106" s="123">
        <v>135.02987399033336</v>
      </c>
      <c r="AF106" s="123">
        <v>126.58253755833334</v>
      </c>
      <c r="AG106" s="123">
        <v>18.188330656666665</v>
      </c>
      <c r="AH106" s="123">
        <v>0.31436207799999999</v>
      </c>
      <c r="AI106" s="123">
        <v>5.8533087646666671</v>
      </c>
      <c r="AJ106" s="123">
        <v>3.7637418413333337</v>
      </c>
      <c r="AK106" s="123">
        <v>51.651001240333336</v>
      </c>
      <c r="AL106" s="123">
        <v>22.478336533333334</v>
      </c>
      <c r="AM106" s="123">
        <v>148.76606831266668</v>
      </c>
      <c r="AN106" s="54">
        <v>7317.4884748980003</v>
      </c>
      <c r="AO106" s="54">
        <v>3.9453912010000001</v>
      </c>
      <c r="AP106" s="54">
        <v>450.31339288800007</v>
      </c>
      <c r="AQ106" s="124">
        <v>195.03691910000003</v>
      </c>
      <c r="AR106" s="124">
        <v>69.114431726999996</v>
      </c>
      <c r="AS106" s="124">
        <v>29.723823977000002</v>
      </c>
      <c r="AT106" s="124">
        <v>0.96116172</v>
      </c>
      <c r="AU106" s="124">
        <v>155.47705636399999</v>
      </c>
      <c r="AV106" s="54">
        <v>2293.6208538189999</v>
      </c>
      <c r="AW106" s="54">
        <v>2651.9644369470002</v>
      </c>
      <c r="AX106" s="124">
        <v>798.02583236500004</v>
      </c>
      <c r="AY106" s="124">
        <v>607.89435734899996</v>
      </c>
      <c r="AZ106" s="124">
        <v>424.03958098700002</v>
      </c>
      <c r="BA106" s="124">
        <v>0</v>
      </c>
      <c r="BB106" s="124">
        <v>10.556763907000001</v>
      </c>
      <c r="BC106" s="124">
        <v>151.07666440100002</v>
      </c>
      <c r="BD106" s="124">
        <v>502.34932930500003</v>
      </c>
      <c r="BE106" s="124">
        <v>158.02190863299998</v>
      </c>
      <c r="BF106" s="124">
        <v>1917.6444000429999</v>
      </c>
    </row>
    <row r="107" spans="1:58" s="108" customFormat="1" x14ac:dyDescent="0.25">
      <c r="A107" s="100" t="s">
        <v>232</v>
      </c>
      <c r="B107" s="101">
        <v>1430.223188469</v>
      </c>
      <c r="C107" s="102">
        <v>2.9424668459999999</v>
      </c>
      <c r="D107" s="102">
        <v>90.157156568000005</v>
      </c>
      <c r="E107" s="103">
        <v>18.953037006999999</v>
      </c>
      <c r="F107" s="104">
        <v>18.405286651000001</v>
      </c>
      <c r="G107" s="104">
        <v>10.606436132000001</v>
      </c>
      <c r="H107" s="104">
        <v>1.9388057409999999</v>
      </c>
      <c r="I107" s="105">
        <v>40.253591037</v>
      </c>
      <c r="J107" s="102">
        <v>827.96915915299996</v>
      </c>
      <c r="K107" s="102">
        <v>364.790175492</v>
      </c>
      <c r="L107" s="103">
        <v>156.398850963</v>
      </c>
      <c r="M107" s="104">
        <v>137.34460933099999</v>
      </c>
      <c r="N107" s="104">
        <v>14.371730862</v>
      </c>
      <c r="O107" s="104">
        <v>0.98459127599999996</v>
      </c>
      <c r="P107" s="104">
        <v>7.7628931989999996</v>
      </c>
      <c r="Q107" s="104">
        <v>3.1597514740000001</v>
      </c>
      <c r="R107" s="104">
        <v>36.784589343999997</v>
      </c>
      <c r="S107" s="105">
        <v>7.9831590429999997</v>
      </c>
      <c r="T107" s="106">
        <v>144.36423041</v>
      </c>
      <c r="U107" s="102">
        <v>1439.0416312120003</v>
      </c>
      <c r="V107" s="102">
        <v>3.9812758386666669</v>
      </c>
      <c r="W107" s="102">
        <v>88.000571057333332</v>
      </c>
      <c r="X107" s="122">
        <v>20.963532646999997</v>
      </c>
      <c r="Y107" s="122">
        <v>17.629901355000001</v>
      </c>
      <c r="Z107" s="122">
        <v>7.532037284666667</v>
      </c>
      <c r="AA107" s="122">
        <v>1.688352021</v>
      </c>
      <c r="AB107" s="122">
        <v>40.186747749666665</v>
      </c>
      <c r="AC107" s="102">
        <v>823.60834760499995</v>
      </c>
      <c r="AD107" s="102">
        <v>374.72264300466668</v>
      </c>
      <c r="AE107" s="122">
        <v>153.01838174399998</v>
      </c>
      <c r="AF107" s="122">
        <v>134.98338587533334</v>
      </c>
      <c r="AG107" s="122">
        <v>22.390344851333335</v>
      </c>
      <c r="AH107" s="122">
        <v>8.0818293333333333E-2</v>
      </c>
      <c r="AI107" s="122">
        <v>6.0981529173333335</v>
      </c>
      <c r="AJ107" s="122">
        <v>6.077031671666667</v>
      </c>
      <c r="AK107" s="122">
        <v>42.503438042333336</v>
      </c>
      <c r="AL107" s="122">
        <v>9.5710896093333329</v>
      </c>
      <c r="AM107" s="122">
        <v>148.72879370633333</v>
      </c>
      <c r="AN107" s="102">
        <v>7581.7721084300001</v>
      </c>
      <c r="AO107" s="102">
        <v>12.761553208999999</v>
      </c>
      <c r="AP107" s="102">
        <v>425.54301754300002</v>
      </c>
      <c r="AQ107" s="122">
        <v>137.53715287099999</v>
      </c>
      <c r="AR107" s="122">
        <v>78.132977245000006</v>
      </c>
      <c r="AS107" s="122">
        <v>29.353987720999999</v>
      </c>
      <c r="AT107" s="122">
        <v>10.451458372000001</v>
      </c>
      <c r="AU107" s="122">
        <v>170.06744133399999</v>
      </c>
      <c r="AV107" s="102">
        <v>2125.5458755620002</v>
      </c>
      <c r="AW107" s="102">
        <v>2818.7812120169997</v>
      </c>
      <c r="AX107" s="122">
        <v>782.12560141099993</v>
      </c>
      <c r="AY107" s="122">
        <v>723.85111237699994</v>
      </c>
      <c r="AZ107" s="122">
        <v>510.43100995400005</v>
      </c>
      <c r="BA107" s="122">
        <v>1.065892713</v>
      </c>
      <c r="BB107" s="122">
        <v>12.401707455</v>
      </c>
      <c r="BC107" s="122">
        <v>176.78518831100001</v>
      </c>
      <c r="BD107" s="122">
        <v>379.25753739700002</v>
      </c>
      <c r="BE107" s="122">
        <v>232.86316239900003</v>
      </c>
      <c r="BF107" s="122">
        <v>2199.1404500990002</v>
      </c>
    </row>
    <row r="108" spans="1:58" x14ac:dyDescent="0.25">
      <c r="A108" s="37" t="s">
        <v>136</v>
      </c>
      <c r="B108" s="60">
        <v>1321.5206357</v>
      </c>
      <c r="C108" s="76">
        <v>0</v>
      </c>
      <c r="D108" s="76">
        <v>76.944763748</v>
      </c>
      <c r="E108" s="61">
        <v>10.373637705</v>
      </c>
      <c r="F108" s="62">
        <v>22.063745538999999</v>
      </c>
      <c r="G108" s="62">
        <v>5.397103005</v>
      </c>
      <c r="H108" s="62">
        <v>0</v>
      </c>
      <c r="I108" s="63">
        <v>39.110277498999999</v>
      </c>
      <c r="J108" s="76">
        <v>778.21778253499997</v>
      </c>
      <c r="K108" s="76">
        <v>353.18086386699997</v>
      </c>
      <c r="L108" s="61">
        <v>133.71456403400001</v>
      </c>
      <c r="M108" s="62">
        <v>105.238820193</v>
      </c>
      <c r="N108" s="62">
        <v>17.624243324999998</v>
      </c>
      <c r="O108" s="62">
        <v>1.0048428890000001</v>
      </c>
      <c r="P108" s="62">
        <v>4.5291915090000003</v>
      </c>
      <c r="Q108" s="62">
        <v>0.59807335399999995</v>
      </c>
      <c r="R108" s="62">
        <v>75.466674893000004</v>
      </c>
      <c r="S108" s="63">
        <v>15.00445367</v>
      </c>
      <c r="T108" s="64">
        <v>113.17722555</v>
      </c>
      <c r="U108" s="53">
        <v>1293.9489839939999</v>
      </c>
      <c r="V108" s="53">
        <v>2.0841404593333333</v>
      </c>
      <c r="W108" s="53">
        <v>84.069524067333333</v>
      </c>
      <c r="X108" s="123">
        <v>18.039038684666668</v>
      </c>
      <c r="Y108" s="123">
        <v>20.929516543666665</v>
      </c>
      <c r="Z108" s="123">
        <v>6.1118955486666664</v>
      </c>
      <c r="AA108" s="123">
        <v>0.57545515133333336</v>
      </c>
      <c r="AB108" s="123">
        <v>38.413618139</v>
      </c>
      <c r="AC108" s="53">
        <v>707.50758296033337</v>
      </c>
      <c r="AD108" s="53">
        <v>370.24775050299991</v>
      </c>
      <c r="AE108" s="123">
        <v>145.50558971699999</v>
      </c>
      <c r="AF108" s="123">
        <v>102.346743563</v>
      </c>
      <c r="AG108" s="123">
        <v>21.615706188000001</v>
      </c>
      <c r="AH108" s="123">
        <v>1.0091450496666667</v>
      </c>
      <c r="AI108" s="123">
        <v>5.0128624723333326</v>
      </c>
      <c r="AJ108" s="123">
        <v>6.4213178316666664</v>
      </c>
      <c r="AK108" s="123">
        <v>72.150199521333334</v>
      </c>
      <c r="AL108" s="123">
        <v>16.186186160000002</v>
      </c>
      <c r="AM108" s="123">
        <v>130.03998600399999</v>
      </c>
      <c r="AN108" s="54">
        <v>6977.4980050240001</v>
      </c>
      <c r="AO108" s="54">
        <v>7.6061625180000005</v>
      </c>
      <c r="AP108" s="54">
        <v>384.70483268200002</v>
      </c>
      <c r="AQ108" s="124">
        <v>91.250778691999997</v>
      </c>
      <c r="AR108" s="124">
        <v>102.15124229100002</v>
      </c>
      <c r="AS108" s="124">
        <v>25.475729229999999</v>
      </c>
      <c r="AT108" s="124">
        <v>3.8411512010000002</v>
      </c>
      <c r="AU108" s="124">
        <v>161.985931268</v>
      </c>
      <c r="AV108" s="54">
        <v>1886.74619007</v>
      </c>
      <c r="AW108" s="54">
        <v>2635.6844991460002</v>
      </c>
      <c r="AX108" s="124">
        <v>696.81709271600005</v>
      </c>
      <c r="AY108" s="124">
        <v>531.27668763399993</v>
      </c>
      <c r="AZ108" s="124">
        <v>416.17650523399993</v>
      </c>
      <c r="BA108" s="124">
        <v>12.060201049</v>
      </c>
      <c r="BB108" s="124">
        <v>6.7575622299999996</v>
      </c>
      <c r="BC108" s="124">
        <v>134.17907353300001</v>
      </c>
      <c r="BD108" s="124">
        <v>464.95545274200003</v>
      </c>
      <c r="BE108" s="124">
        <v>373.46192400799998</v>
      </c>
      <c r="BF108" s="124">
        <v>2062.7563206079999</v>
      </c>
    </row>
    <row r="109" spans="1:58" x14ac:dyDescent="0.25">
      <c r="A109" s="37" t="s">
        <v>135</v>
      </c>
      <c r="B109" s="60">
        <v>1329.5400094010001</v>
      </c>
      <c r="C109" s="76">
        <v>0.94694921399999998</v>
      </c>
      <c r="D109" s="76">
        <v>92.000418233000005</v>
      </c>
      <c r="E109" s="61">
        <v>30.830705751</v>
      </c>
      <c r="F109" s="62">
        <v>16.172959578</v>
      </c>
      <c r="G109" s="62">
        <v>8.5853975560000002</v>
      </c>
      <c r="H109" s="62">
        <v>0</v>
      </c>
      <c r="I109" s="63">
        <v>36.411355348000001</v>
      </c>
      <c r="J109" s="76">
        <v>776.61542950399996</v>
      </c>
      <c r="K109" s="76">
        <v>321.977694816</v>
      </c>
      <c r="L109" s="61">
        <v>144.59578724799999</v>
      </c>
      <c r="M109" s="62">
        <v>94.655908522999994</v>
      </c>
      <c r="N109" s="62">
        <v>19.754481717000001</v>
      </c>
      <c r="O109" s="62">
        <v>1.9141633250000001</v>
      </c>
      <c r="P109" s="62">
        <v>4.7910961079999996</v>
      </c>
      <c r="Q109" s="62">
        <v>1.1412083820000001</v>
      </c>
      <c r="R109" s="62">
        <v>34.265439272999998</v>
      </c>
      <c r="S109" s="63">
        <v>20.859610239999999</v>
      </c>
      <c r="T109" s="64">
        <v>137.999517634</v>
      </c>
      <c r="U109" s="53">
        <v>1296.7116449289999</v>
      </c>
      <c r="V109" s="53">
        <v>0.90715486966666659</v>
      </c>
      <c r="W109" s="53">
        <v>88.747648332333327</v>
      </c>
      <c r="X109" s="123">
        <v>25.725769128666666</v>
      </c>
      <c r="Y109" s="123">
        <v>17.419823018333336</v>
      </c>
      <c r="Z109" s="123">
        <v>8.3926868646666666</v>
      </c>
      <c r="AA109" s="123">
        <v>0</v>
      </c>
      <c r="AB109" s="123">
        <v>37.209369320666667</v>
      </c>
      <c r="AC109" s="53">
        <v>741.60676151400003</v>
      </c>
      <c r="AD109" s="53">
        <v>326.94701862333329</v>
      </c>
      <c r="AE109" s="123">
        <v>141.89996105133332</v>
      </c>
      <c r="AF109" s="123">
        <v>97.625992769666667</v>
      </c>
      <c r="AG109" s="123">
        <v>27.811573795333334</v>
      </c>
      <c r="AH109" s="123">
        <v>2.0450198536666666</v>
      </c>
      <c r="AI109" s="123">
        <v>2.7765241046666667</v>
      </c>
      <c r="AJ109" s="123">
        <v>1.9333652336666667</v>
      </c>
      <c r="AK109" s="123">
        <v>39.554639981333331</v>
      </c>
      <c r="AL109" s="123">
        <v>13.299941833666665</v>
      </c>
      <c r="AM109" s="123">
        <v>138.50306158966666</v>
      </c>
      <c r="AN109" s="54">
        <v>7478.8118890610003</v>
      </c>
      <c r="AO109" s="54">
        <v>8.0431944019999992</v>
      </c>
      <c r="AP109" s="54">
        <v>425.88517958199998</v>
      </c>
      <c r="AQ109" s="124">
        <v>146.05654309499999</v>
      </c>
      <c r="AR109" s="124">
        <v>68.869794348999989</v>
      </c>
      <c r="AS109" s="124">
        <v>32.999735880999999</v>
      </c>
      <c r="AT109" s="124">
        <v>0</v>
      </c>
      <c r="AU109" s="124">
        <v>177.959106257</v>
      </c>
      <c r="AV109" s="54">
        <v>2080.2346609290003</v>
      </c>
      <c r="AW109" s="54">
        <v>2709.1935757109995</v>
      </c>
      <c r="AX109" s="124">
        <v>820.85982579099993</v>
      </c>
      <c r="AY109" s="124">
        <v>517.71689837400004</v>
      </c>
      <c r="AZ109" s="124">
        <v>496.85854207900002</v>
      </c>
      <c r="BA109" s="124">
        <v>4.9878235120000003</v>
      </c>
      <c r="BB109" s="124">
        <v>8.1593432929999992</v>
      </c>
      <c r="BC109" s="124">
        <v>155.319487952</v>
      </c>
      <c r="BD109" s="124">
        <v>606.53389675699998</v>
      </c>
      <c r="BE109" s="124">
        <v>98.757757953000009</v>
      </c>
      <c r="BF109" s="124">
        <v>2255.4552784369998</v>
      </c>
    </row>
    <row r="110" spans="1:58" x14ac:dyDescent="0.25">
      <c r="C110" s="33"/>
      <c r="D110" s="32"/>
      <c r="K110" s="32"/>
    </row>
    <row r="111" spans="1:58" x14ac:dyDescent="0.25">
      <c r="C111" s="33"/>
      <c r="D111" s="32"/>
      <c r="K111" s="32"/>
    </row>
    <row r="112" spans="1:58" x14ac:dyDescent="0.25">
      <c r="C112" s="33"/>
      <c r="D112" s="32"/>
      <c r="K112" s="32"/>
    </row>
    <row r="113" spans="3:11" x14ac:dyDescent="0.25">
      <c r="C113" s="33"/>
      <c r="D113" s="32"/>
      <c r="K113" s="32"/>
    </row>
    <row r="114" spans="3:11" x14ac:dyDescent="0.25">
      <c r="C114" s="33"/>
      <c r="D114" s="32"/>
      <c r="K114" s="32"/>
    </row>
    <row r="115" spans="3:11" x14ac:dyDescent="0.25">
      <c r="C115" s="33"/>
      <c r="D115" s="32"/>
      <c r="K115" s="32"/>
    </row>
    <row r="116" spans="3:11" x14ac:dyDescent="0.25">
      <c r="C116" s="33"/>
      <c r="D116" s="32"/>
      <c r="K116" s="32"/>
    </row>
    <row r="117" spans="3:11" x14ac:dyDescent="0.25">
      <c r="C117" s="33"/>
      <c r="D117" s="32"/>
      <c r="K117" s="32"/>
    </row>
    <row r="118" spans="3:11" x14ac:dyDescent="0.25">
      <c r="C118" s="33"/>
      <c r="D118" s="32"/>
      <c r="K118" s="32"/>
    </row>
    <row r="119" spans="3:11" x14ac:dyDescent="0.25">
      <c r="C119" s="33"/>
      <c r="D119" s="32"/>
      <c r="K119" s="32"/>
    </row>
    <row r="120" spans="3:11" x14ac:dyDescent="0.25">
      <c r="C120" s="33"/>
      <c r="D120" s="32"/>
      <c r="K120" s="32"/>
    </row>
    <row r="121" spans="3:11" x14ac:dyDescent="0.25">
      <c r="C121" s="33"/>
      <c r="D121" s="32"/>
      <c r="K121" s="32"/>
    </row>
    <row r="122" spans="3:11" x14ac:dyDescent="0.25">
      <c r="C122" s="33"/>
      <c r="D122" s="32"/>
      <c r="K122" s="32"/>
    </row>
    <row r="123" spans="3:11" x14ac:dyDescent="0.25">
      <c r="C123" s="33"/>
      <c r="D123" s="32"/>
      <c r="K123" s="32"/>
    </row>
    <row r="124" spans="3:11" x14ac:dyDescent="0.25">
      <c r="C124" s="33"/>
      <c r="D124" s="32"/>
      <c r="K124" s="32"/>
    </row>
    <row r="125" spans="3:11" x14ac:dyDescent="0.25">
      <c r="C125" s="33"/>
      <c r="D125" s="32"/>
      <c r="K125" s="32"/>
    </row>
    <row r="126" spans="3:11" x14ac:dyDescent="0.25">
      <c r="C126" s="33"/>
      <c r="D126" s="32"/>
      <c r="K126" s="32"/>
    </row>
    <row r="127" spans="3:11" x14ac:dyDescent="0.25">
      <c r="C127" s="33"/>
      <c r="D127" s="32"/>
      <c r="K127" s="32"/>
    </row>
    <row r="128" spans="3:11" x14ac:dyDescent="0.25">
      <c r="C128" s="33"/>
      <c r="D128" s="32"/>
      <c r="K128" s="32"/>
    </row>
    <row r="129" spans="3:11" x14ac:dyDescent="0.25">
      <c r="C129" s="33"/>
      <c r="D129" s="32"/>
      <c r="K129" s="32"/>
    </row>
    <row r="130" spans="3:11" x14ac:dyDescent="0.25">
      <c r="C130" s="33"/>
      <c r="D130" s="32"/>
      <c r="K130" s="32"/>
    </row>
    <row r="131" spans="3:11" x14ac:dyDescent="0.25">
      <c r="C131" s="33"/>
      <c r="D131" s="32"/>
      <c r="K131" s="32"/>
    </row>
    <row r="132" spans="3:11" x14ac:dyDescent="0.25">
      <c r="C132" s="33"/>
      <c r="D132" s="32"/>
      <c r="K132" s="32"/>
    </row>
    <row r="133" spans="3:11" x14ac:dyDescent="0.25">
      <c r="C133" s="33"/>
      <c r="D133" s="32"/>
      <c r="K133" s="32"/>
    </row>
    <row r="134" spans="3:11" x14ac:dyDescent="0.25">
      <c r="C134" s="33"/>
      <c r="D134" s="32"/>
      <c r="K134" s="32"/>
    </row>
    <row r="135" spans="3:11" x14ac:dyDescent="0.25">
      <c r="C135" s="33"/>
      <c r="D135" s="32"/>
      <c r="K135" s="32"/>
    </row>
    <row r="136" spans="3:11" x14ac:dyDescent="0.25">
      <c r="C136" s="33"/>
      <c r="D136" s="32"/>
      <c r="K136" s="32"/>
    </row>
    <row r="137" spans="3:11" x14ac:dyDescent="0.25">
      <c r="C137" s="33"/>
      <c r="D137" s="32"/>
      <c r="K137" s="32"/>
    </row>
    <row r="138" spans="3:11" x14ac:dyDescent="0.25">
      <c r="C138" s="33"/>
      <c r="D138" s="32"/>
      <c r="K138" s="32"/>
    </row>
    <row r="139" spans="3:11" x14ac:dyDescent="0.25">
      <c r="C139" s="33"/>
      <c r="D139" s="32"/>
      <c r="K139" s="32"/>
    </row>
    <row r="140" spans="3:11" x14ac:dyDescent="0.25">
      <c r="C140" s="33"/>
      <c r="D140" s="32"/>
      <c r="K140" s="32"/>
    </row>
    <row r="141" spans="3:11" x14ac:dyDescent="0.25">
      <c r="C141" s="33"/>
      <c r="D141" s="32"/>
      <c r="K141" s="32"/>
    </row>
    <row r="142" spans="3:11" x14ac:dyDescent="0.25">
      <c r="C142" s="33"/>
      <c r="D142" s="32"/>
      <c r="K142" s="32"/>
    </row>
    <row r="143" spans="3:11" x14ac:dyDescent="0.25">
      <c r="C143" s="33"/>
      <c r="D143" s="32"/>
      <c r="K143" s="32"/>
    </row>
    <row r="144" spans="3:11" x14ac:dyDescent="0.25">
      <c r="C144" s="33"/>
      <c r="D144" s="32"/>
      <c r="K144" s="32"/>
    </row>
    <row r="145" spans="3:11" x14ac:dyDescent="0.25">
      <c r="C145" s="33"/>
      <c r="D145" s="32"/>
      <c r="K145" s="32"/>
    </row>
    <row r="146" spans="3:11" x14ac:dyDescent="0.25">
      <c r="C146" s="33"/>
      <c r="D146" s="32"/>
      <c r="K146" s="32"/>
    </row>
    <row r="147" spans="3:11" x14ac:dyDescent="0.25">
      <c r="C147" s="33"/>
      <c r="D147" s="32"/>
      <c r="K147" s="32"/>
    </row>
    <row r="148" spans="3:11" x14ac:dyDescent="0.25">
      <c r="C148" s="33"/>
      <c r="D148" s="32"/>
      <c r="K148" s="32"/>
    </row>
    <row r="149" spans="3:11" x14ac:dyDescent="0.25">
      <c r="C149" s="33"/>
      <c r="D149" s="32"/>
      <c r="K149" s="32"/>
    </row>
    <row r="150" spans="3:11" x14ac:dyDescent="0.25">
      <c r="C150" s="33"/>
      <c r="D150" s="32"/>
      <c r="K150" s="32"/>
    </row>
    <row r="151" spans="3:11" x14ac:dyDescent="0.25">
      <c r="C151" s="33"/>
      <c r="D151" s="32"/>
      <c r="K151" s="32"/>
    </row>
    <row r="152" spans="3:11" x14ac:dyDescent="0.25">
      <c r="C152" s="33"/>
      <c r="D152" s="32"/>
      <c r="K152" s="32"/>
    </row>
    <row r="153" spans="3:11" x14ac:dyDescent="0.25">
      <c r="C153" s="33"/>
      <c r="D153" s="32"/>
      <c r="K153" s="32"/>
    </row>
    <row r="154" spans="3:11" x14ac:dyDescent="0.25">
      <c r="C154" s="33"/>
      <c r="D154" s="32"/>
      <c r="K154" s="32"/>
    </row>
    <row r="155" spans="3:11" x14ac:dyDescent="0.25">
      <c r="C155" s="33"/>
      <c r="D155" s="32"/>
      <c r="K155" s="32"/>
    </row>
    <row r="156" spans="3:11" x14ac:dyDescent="0.25">
      <c r="C156" s="33"/>
      <c r="D156" s="32"/>
      <c r="K156" s="32"/>
    </row>
    <row r="157" spans="3:11" x14ac:dyDescent="0.25">
      <c r="C157" s="33"/>
      <c r="D157" s="32"/>
      <c r="K157" s="32"/>
    </row>
    <row r="158" spans="3:11" x14ac:dyDescent="0.25">
      <c r="C158" s="33"/>
      <c r="D158" s="32"/>
      <c r="K158" s="32"/>
    </row>
    <row r="159" spans="3:11" x14ac:dyDescent="0.25">
      <c r="C159" s="33"/>
      <c r="D159" s="32"/>
      <c r="K159" s="32"/>
    </row>
    <row r="160" spans="3:11" x14ac:dyDescent="0.25">
      <c r="C160" s="33"/>
      <c r="D160" s="32"/>
      <c r="K160" s="32"/>
    </row>
    <row r="161" spans="3:11" x14ac:dyDescent="0.25">
      <c r="C161" s="33"/>
      <c r="D161" s="32"/>
      <c r="K161" s="32"/>
    </row>
    <row r="162" spans="3:11" x14ac:dyDescent="0.25">
      <c r="C162" s="33"/>
      <c r="D162" s="32"/>
      <c r="K162" s="32"/>
    </row>
    <row r="163" spans="3:11" x14ac:dyDescent="0.25">
      <c r="C163" s="33"/>
      <c r="D163" s="32"/>
      <c r="K163" s="32"/>
    </row>
    <row r="164" spans="3:11" x14ac:dyDescent="0.25">
      <c r="C164" s="33"/>
      <c r="D164" s="32"/>
      <c r="K164" s="32"/>
    </row>
    <row r="165" spans="3:11" x14ac:dyDescent="0.25">
      <c r="C165" s="33"/>
      <c r="D165" s="32"/>
      <c r="K165" s="32"/>
    </row>
    <row r="166" spans="3:11" x14ac:dyDescent="0.25">
      <c r="C166" s="33"/>
      <c r="D166" s="32"/>
      <c r="K166" s="32"/>
    </row>
    <row r="167" spans="3:11" x14ac:dyDescent="0.25">
      <c r="C167" s="33"/>
      <c r="D167" s="32"/>
      <c r="K167" s="32"/>
    </row>
    <row r="168" spans="3:11" x14ac:dyDescent="0.25">
      <c r="C168" s="33"/>
      <c r="D168" s="32"/>
      <c r="K168" s="32"/>
    </row>
    <row r="169" spans="3:11" x14ac:dyDescent="0.25">
      <c r="C169" s="33"/>
      <c r="D169" s="32"/>
      <c r="K169" s="32"/>
    </row>
    <row r="170" spans="3:11" x14ac:dyDescent="0.25">
      <c r="C170" s="33"/>
      <c r="D170" s="32"/>
      <c r="K170" s="32"/>
    </row>
    <row r="171" spans="3:11" x14ac:dyDescent="0.25">
      <c r="C171" s="33"/>
      <c r="D171" s="32"/>
      <c r="K171" s="32"/>
    </row>
    <row r="172" spans="3:11" x14ac:dyDescent="0.25">
      <c r="C172" s="33"/>
      <c r="D172" s="32"/>
      <c r="K172" s="32"/>
    </row>
    <row r="173" spans="3:11" x14ac:dyDescent="0.25">
      <c r="C173" s="33"/>
      <c r="D173" s="32"/>
      <c r="K173" s="32"/>
    </row>
    <row r="174" spans="3:11" x14ac:dyDescent="0.25">
      <c r="C174" s="33"/>
      <c r="D174" s="32"/>
      <c r="K174" s="32"/>
    </row>
    <row r="175" spans="3:11" x14ac:dyDescent="0.25">
      <c r="C175" s="33"/>
      <c r="D175" s="32"/>
      <c r="K175" s="32"/>
    </row>
    <row r="176" spans="3:11" x14ac:dyDescent="0.25">
      <c r="C176" s="33"/>
      <c r="D176" s="32"/>
      <c r="K176" s="32"/>
    </row>
    <row r="177" spans="3:11" x14ac:dyDescent="0.25">
      <c r="C177" s="33"/>
      <c r="D177" s="32"/>
      <c r="K177" s="32"/>
    </row>
    <row r="178" spans="3:11" x14ac:dyDescent="0.25">
      <c r="C178" s="33"/>
      <c r="D178" s="32"/>
      <c r="K178" s="32"/>
    </row>
    <row r="179" spans="3:11" x14ac:dyDescent="0.25">
      <c r="C179" s="33"/>
      <c r="D179" s="32"/>
      <c r="K179" s="32"/>
    </row>
    <row r="180" spans="3:11" x14ac:dyDescent="0.25">
      <c r="C180" s="33"/>
      <c r="D180" s="32"/>
      <c r="K180" s="32"/>
    </row>
    <row r="181" spans="3:11" x14ac:dyDescent="0.25">
      <c r="C181" s="33"/>
      <c r="D181" s="32"/>
      <c r="K181" s="32"/>
    </row>
    <row r="182" spans="3:11" x14ac:dyDescent="0.25">
      <c r="C182" s="33"/>
      <c r="D182" s="32"/>
      <c r="K182" s="32"/>
    </row>
    <row r="183" spans="3:11" x14ac:dyDescent="0.25">
      <c r="C183" s="33"/>
      <c r="D183" s="32"/>
      <c r="K183" s="32"/>
    </row>
    <row r="184" spans="3:11" x14ac:dyDescent="0.25">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K10:S10"/>
    <mergeCell ref="B10:B11"/>
    <mergeCell ref="C10:C11"/>
    <mergeCell ref="D10:I10"/>
    <mergeCell ref="J10:J11"/>
  </mergeCells>
  <phoneticPr fontId="26"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F184"/>
  <sheetViews>
    <sheetView zoomScaleNormal="100" workbookViewId="0">
      <pane xSplit="1" ySplit="11" topLeftCell="B105" activePane="bottomRight" state="frozen"/>
      <selection activeCell="I13" sqref="A1:XFD1048576"/>
      <selection pane="topRight" activeCell="I13" sqref="A1:XFD1048576"/>
      <selection pane="bottomLeft" activeCell="I13" sqref="A1:XFD1048576"/>
      <selection pane="bottomRight" activeCell="G107" sqref="G107"/>
    </sheetView>
  </sheetViews>
  <sheetFormatPr baseColWidth="10" defaultColWidth="11.44140625" defaultRowHeight="13.2" x14ac:dyDescent="0.25"/>
  <cols>
    <col min="1" max="1" width="14.5546875" style="33" bestFit="1" customWidth="1"/>
    <col min="2" max="2" width="10.6640625" style="33" customWidth="1"/>
    <col min="3" max="3" width="12.44140625" style="32" customWidth="1"/>
    <col min="4" max="4" width="9.109375" style="33" bestFit="1" customWidth="1"/>
    <col min="5" max="5" width="12.44140625" style="33" customWidth="1"/>
    <col min="6" max="6" width="14" style="33" customWidth="1"/>
    <col min="7" max="7" width="14.88671875" style="33" customWidth="1"/>
    <col min="8" max="8" width="12.44140625" style="33" customWidth="1"/>
    <col min="9" max="9" width="10.44140625" style="33" bestFit="1" customWidth="1"/>
    <col min="10" max="10" width="12.44140625" style="33" customWidth="1"/>
    <col min="11" max="11" width="9.109375" style="33" bestFit="1" customWidth="1"/>
    <col min="12" max="12" width="12.109375" style="33" customWidth="1"/>
    <col min="13" max="13" width="12" style="33" customWidth="1"/>
    <col min="14" max="14" width="12.5546875" style="33" customWidth="1"/>
    <col min="15" max="15" width="14" style="33" customWidth="1"/>
    <col min="16" max="16" width="11.44140625" style="33"/>
    <col min="17" max="17" width="12.33203125" style="33" customWidth="1"/>
    <col min="18" max="18" width="16.109375" style="33" customWidth="1"/>
    <col min="19" max="19" width="10.33203125" style="33" bestFit="1" customWidth="1"/>
    <col min="20" max="20" width="14.33203125" style="33" customWidth="1"/>
    <col min="21" max="22" width="12.44140625" style="33" customWidth="1"/>
    <col min="23" max="23" width="11.44140625" style="33"/>
    <col min="24" max="24" width="12.33203125" style="33" customWidth="1"/>
    <col min="25" max="25" width="11.44140625" style="33"/>
    <col min="26" max="26" width="13.33203125" style="33" customWidth="1"/>
    <col min="27" max="27" width="11.44140625" style="33"/>
    <col min="28" max="29" width="11.5546875" style="33" bestFit="1" customWidth="1"/>
    <col min="30" max="30" width="11.44140625" style="33"/>
    <col min="31" max="31" width="13.33203125" style="33" customWidth="1"/>
    <col min="32" max="32" width="11.44140625" style="33"/>
    <col min="33" max="33" width="13.33203125" style="33" customWidth="1"/>
    <col min="34" max="34" width="14.33203125" style="33" customWidth="1"/>
    <col min="35" max="35" width="11.44140625" style="33"/>
    <col min="36" max="36" width="12.33203125" style="33" customWidth="1"/>
    <col min="37" max="37" width="12.6640625" style="33" customWidth="1"/>
    <col min="38" max="39" width="12.5546875" style="33" customWidth="1"/>
    <col min="40" max="42" width="11.44140625" style="33"/>
    <col min="43" max="43" width="12.88671875" style="33" customWidth="1"/>
    <col min="44" max="44" width="13.33203125" style="33" customWidth="1"/>
    <col min="45" max="45" width="13.88671875" style="33" customWidth="1"/>
    <col min="46" max="47" width="11.44140625" style="33"/>
    <col min="48" max="48" width="12.109375" style="33" customWidth="1"/>
    <col min="49" max="49" width="11.44140625" style="33"/>
    <col min="50" max="50" width="13.5546875" style="33" customWidth="1"/>
    <col min="51" max="51" width="14.44140625" style="33" customWidth="1"/>
    <col min="52" max="52" width="11.44140625" style="33"/>
    <col min="53" max="53" width="13.88671875" style="33" customWidth="1"/>
    <col min="54" max="54" width="12.33203125" style="33" customWidth="1"/>
    <col min="55" max="55" width="11.88671875" style="33" customWidth="1"/>
    <col min="56" max="56" width="12.33203125" style="33" customWidth="1"/>
    <col min="57" max="57" width="11.44140625" style="33"/>
    <col min="58" max="58" width="14.33203125" style="33" customWidth="1"/>
    <col min="59" max="16384" width="11.44140625" style="33"/>
  </cols>
  <sheetData>
    <row r="1" spans="1:58" x14ac:dyDescent="0.25">
      <c r="A1" s="9" t="s">
        <v>10</v>
      </c>
      <c r="B1" s="48" t="s">
        <v>71</v>
      </c>
      <c r="C1" s="49"/>
      <c r="D1" s="49"/>
      <c r="E1" s="49"/>
      <c r="V1" s="9"/>
    </row>
    <row r="2" spans="1:58" x14ac:dyDescent="0.25">
      <c r="A2" s="8" t="s">
        <v>14</v>
      </c>
      <c r="B2" s="8" t="s">
        <v>60</v>
      </c>
      <c r="C2" s="33"/>
      <c r="V2" s="8"/>
    </row>
    <row r="3" spans="1:58" x14ac:dyDescent="0.25">
      <c r="A3" s="8" t="s">
        <v>11</v>
      </c>
      <c r="B3" s="8" t="s">
        <v>12</v>
      </c>
      <c r="C3" s="33"/>
      <c r="V3" s="8"/>
    </row>
    <row r="4" spans="1:58" x14ac:dyDescent="0.25">
      <c r="A4" s="8" t="s">
        <v>13</v>
      </c>
      <c r="B4" s="50" t="s">
        <v>68</v>
      </c>
      <c r="C4" s="33"/>
      <c r="V4" s="8"/>
    </row>
    <row r="5" spans="1:58" s="31" customFormat="1" x14ac:dyDescent="0.25">
      <c r="A5" s="30" t="s">
        <v>27</v>
      </c>
      <c r="B5" s="30" t="s">
        <v>33</v>
      </c>
      <c r="R5" s="33"/>
      <c r="S5" s="33"/>
      <c r="T5" s="33"/>
      <c r="U5" s="33"/>
      <c r="V5" s="30"/>
    </row>
    <row r="6" spans="1:58" x14ac:dyDescent="0.25">
      <c r="A6" s="8" t="s">
        <v>28</v>
      </c>
      <c r="B6" s="8" t="s">
        <v>128</v>
      </c>
      <c r="C6" s="33"/>
      <c r="V6" s="8"/>
    </row>
    <row r="7" spans="1:58" x14ac:dyDescent="0.25">
      <c r="A7" s="51" t="s">
        <v>50</v>
      </c>
      <c r="B7" s="51" t="s">
        <v>133</v>
      </c>
      <c r="C7" s="65"/>
      <c r="D7" s="52"/>
      <c r="E7" s="48"/>
      <c r="F7" s="50"/>
      <c r="G7" s="49"/>
      <c r="H7" s="49"/>
      <c r="I7" s="49"/>
      <c r="J7" s="49"/>
      <c r="K7" s="49"/>
      <c r="L7" s="49"/>
      <c r="M7" s="49"/>
      <c r="V7" s="8"/>
    </row>
    <row r="8" spans="1:58" x14ac:dyDescent="0.25">
      <c r="A8" s="150" t="s">
        <v>69</v>
      </c>
      <c r="B8" s="150" t="s">
        <v>126</v>
      </c>
      <c r="C8" s="65"/>
      <c r="D8" s="151"/>
      <c r="E8" s="152"/>
      <c r="F8" s="153"/>
      <c r="G8" s="154"/>
      <c r="H8" s="154"/>
      <c r="I8" s="154"/>
      <c r="J8" s="154"/>
      <c r="K8" s="154"/>
      <c r="L8" s="154"/>
      <c r="M8" s="154"/>
      <c r="V8" s="8"/>
    </row>
    <row r="9" spans="1:58" ht="15" customHeight="1" x14ac:dyDescent="0.25">
      <c r="A9" s="211" t="s">
        <v>0</v>
      </c>
      <c r="B9" s="214" t="s">
        <v>95</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2.5" customHeight="1" x14ac:dyDescent="0.2">
      <c r="A10" s="212" t="s">
        <v>0</v>
      </c>
      <c r="B10" s="216" t="s">
        <v>26</v>
      </c>
      <c r="C10" s="217" t="s">
        <v>37</v>
      </c>
      <c r="D10" s="218" t="s">
        <v>25</v>
      </c>
      <c r="E10" s="218"/>
      <c r="F10" s="218"/>
      <c r="G10" s="218"/>
      <c r="H10" s="218"/>
      <c r="I10" s="218"/>
      <c r="J10" s="219" t="s">
        <v>29</v>
      </c>
      <c r="K10" s="218" t="s">
        <v>121</v>
      </c>
      <c r="L10" s="218"/>
      <c r="M10" s="218"/>
      <c r="N10" s="218"/>
      <c r="O10" s="218"/>
      <c r="P10" s="218"/>
      <c r="Q10" s="218"/>
      <c r="R10" s="218"/>
      <c r="S10" s="217"/>
      <c r="T10" s="140" t="s">
        <v>120</v>
      </c>
      <c r="U10" s="223" t="s">
        <v>26</v>
      </c>
      <c r="V10" s="223" t="s">
        <v>37</v>
      </c>
      <c r="W10" s="225" t="s">
        <v>25</v>
      </c>
      <c r="X10" s="226"/>
      <c r="Y10" s="226"/>
      <c r="Z10" s="226"/>
      <c r="AA10" s="226"/>
      <c r="AB10" s="227"/>
      <c r="AC10" s="228" t="s">
        <v>29</v>
      </c>
      <c r="AD10" s="225" t="s">
        <v>121</v>
      </c>
      <c r="AE10" s="226"/>
      <c r="AF10" s="226"/>
      <c r="AG10" s="226"/>
      <c r="AH10" s="226"/>
      <c r="AI10" s="226"/>
      <c r="AJ10" s="226"/>
      <c r="AK10" s="226"/>
      <c r="AL10" s="227"/>
      <c r="AM10" s="141" t="s">
        <v>120</v>
      </c>
      <c r="AN10" s="209" t="s">
        <v>26</v>
      </c>
      <c r="AO10" s="203" t="s">
        <v>37</v>
      </c>
      <c r="AP10" s="204" t="s">
        <v>25</v>
      </c>
      <c r="AQ10" s="204"/>
      <c r="AR10" s="204"/>
      <c r="AS10" s="204"/>
      <c r="AT10" s="204"/>
      <c r="AU10" s="204"/>
      <c r="AV10" s="205" t="s">
        <v>29</v>
      </c>
      <c r="AW10" s="204" t="s">
        <v>121</v>
      </c>
      <c r="AX10" s="204"/>
      <c r="AY10" s="204"/>
      <c r="AZ10" s="204"/>
      <c r="BA10" s="204"/>
      <c r="BB10" s="204"/>
      <c r="BC10" s="204"/>
      <c r="BD10" s="204"/>
      <c r="BE10" s="204"/>
      <c r="BF10" s="146" t="s">
        <v>120</v>
      </c>
    </row>
    <row r="11" spans="1:58" s="35" customFormat="1" ht="95.25" customHeight="1" x14ac:dyDescent="0.3">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5">
      <c r="A12" s="37" t="s">
        <v>138</v>
      </c>
      <c r="B12" s="60">
        <v>5875.6450213839998</v>
      </c>
      <c r="C12" s="76">
        <v>20.787129996000001</v>
      </c>
      <c r="D12" s="76">
        <v>1603.485128665</v>
      </c>
      <c r="E12" s="61">
        <v>71.169984338999996</v>
      </c>
      <c r="F12" s="62">
        <v>213.350398044</v>
      </c>
      <c r="G12" s="62">
        <v>316.76005828699999</v>
      </c>
      <c r="H12" s="62">
        <v>224.37875654600001</v>
      </c>
      <c r="I12" s="63">
        <v>777.825931449</v>
      </c>
      <c r="J12" s="76">
        <v>2046.685400763</v>
      </c>
      <c r="K12" s="76">
        <v>2017.7584559130003</v>
      </c>
      <c r="L12" s="61">
        <v>471.374186872</v>
      </c>
      <c r="M12" s="62">
        <v>471.62413107399999</v>
      </c>
      <c r="N12" s="62">
        <v>138.96065234599999</v>
      </c>
      <c r="O12" s="62">
        <v>127.66339742700001</v>
      </c>
      <c r="P12" s="62">
        <v>73.815154131</v>
      </c>
      <c r="Q12" s="62">
        <v>137.19985011200001</v>
      </c>
      <c r="R12" s="62">
        <v>511.56813301300002</v>
      </c>
      <c r="S12" s="63">
        <v>85.552950937999995</v>
      </c>
      <c r="T12" s="64">
        <v>186.928906047</v>
      </c>
      <c r="U12" s="53">
        <v>6066.4119813823336</v>
      </c>
      <c r="V12" s="53">
        <v>18.098724593</v>
      </c>
      <c r="W12" s="53">
        <v>1508.8457732686668</v>
      </c>
      <c r="X12" s="123">
        <v>73.748228004333328</v>
      </c>
      <c r="Y12" s="123">
        <v>226.69484783733333</v>
      </c>
      <c r="Z12" s="123">
        <v>347.71596842033335</v>
      </c>
      <c r="AA12" s="123">
        <v>112.55221605133333</v>
      </c>
      <c r="AB12" s="123">
        <v>748.13451295533332</v>
      </c>
      <c r="AC12" s="53">
        <v>2089.82571878</v>
      </c>
      <c r="AD12" s="53">
        <v>2243.557393564</v>
      </c>
      <c r="AE12" s="123">
        <v>570.74107521966664</v>
      </c>
      <c r="AF12" s="123">
        <v>495.06373153166669</v>
      </c>
      <c r="AG12" s="123">
        <v>168.05655829</v>
      </c>
      <c r="AH12" s="123">
        <v>129.58972187533334</v>
      </c>
      <c r="AI12" s="123">
        <v>78.36769416366667</v>
      </c>
      <c r="AJ12" s="123">
        <v>88.371862287333329</v>
      </c>
      <c r="AK12" s="123">
        <v>585.84611155699997</v>
      </c>
      <c r="AL12" s="123">
        <v>127.52063863933334</v>
      </c>
      <c r="AM12" s="123">
        <v>206.08437117666668</v>
      </c>
      <c r="AN12" s="54">
        <v>40138.593800313</v>
      </c>
      <c r="AO12" s="54">
        <v>206.69455083199998</v>
      </c>
      <c r="AP12" s="54">
        <v>6893.3119756799997</v>
      </c>
      <c r="AQ12" s="124">
        <v>446.60884069600002</v>
      </c>
      <c r="AR12" s="124">
        <v>1274.53659408</v>
      </c>
      <c r="AS12" s="124">
        <v>1012.921870496</v>
      </c>
      <c r="AT12" s="124">
        <v>249.80759381199999</v>
      </c>
      <c r="AU12" s="124">
        <v>3909.4370765960002</v>
      </c>
      <c r="AV12" s="54">
        <v>10276.713657197</v>
      </c>
      <c r="AW12" s="54">
        <v>19767.447457490001</v>
      </c>
      <c r="AX12" s="124">
        <v>5054.9826622109995</v>
      </c>
      <c r="AY12" s="124">
        <v>3088.2247859340005</v>
      </c>
      <c r="AZ12" s="124">
        <v>2922.9038424830001</v>
      </c>
      <c r="BA12" s="124">
        <v>536.64136144299994</v>
      </c>
      <c r="BB12" s="124">
        <v>533.13743285999999</v>
      </c>
      <c r="BC12" s="124">
        <v>798.78075911099995</v>
      </c>
      <c r="BD12" s="124">
        <v>5333.7925859249999</v>
      </c>
      <c r="BE12" s="124">
        <v>1498.9840275229999</v>
      </c>
      <c r="BF12" s="124">
        <v>2994.4261591140003</v>
      </c>
    </row>
    <row r="13" spans="1:58" s="29" customFormat="1" x14ac:dyDescent="0.25">
      <c r="A13" s="37" t="s">
        <v>139</v>
      </c>
      <c r="B13" s="60">
        <v>5584.510567071</v>
      </c>
      <c r="C13" s="76">
        <v>22.426960543</v>
      </c>
      <c r="D13" s="76">
        <v>1424.0298394279998</v>
      </c>
      <c r="E13" s="61">
        <v>53.625576731999999</v>
      </c>
      <c r="F13" s="62">
        <v>191.44660396399999</v>
      </c>
      <c r="G13" s="62">
        <v>328.44366634699998</v>
      </c>
      <c r="H13" s="62">
        <v>69.259052421000007</v>
      </c>
      <c r="I13" s="63">
        <v>781.25493996399996</v>
      </c>
      <c r="J13" s="76">
        <v>2002.3815429650001</v>
      </c>
      <c r="K13" s="76">
        <v>1951.1943782379999</v>
      </c>
      <c r="L13" s="61">
        <v>523.88084105099995</v>
      </c>
      <c r="M13" s="62">
        <v>337.44065554100001</v>
      </c>
      <c r="N13" s="62">
        <v>180.28445958200001</v>
      </c>
      <c r="O13" s="62">
        <v>96.307357237999994</v>
      </c>
      <c r="P13" s="62">
        <v>81.770193222000003</v>
      </c>
      <c r="Q13" s="62">
        <v>41.691892791000001</v>
      </c>
      <c r="R13" s="62">
        <v>564.35676801399995</v>
      </c>
      <c r="S13" s="63">
        <v>125.462210799</v>
      </c>
      <c r="T13" s="64">
        <v>184.47784589700001</v>
      </c>
      <c r="U13" s="53">
        <v>5823.528676879333</v>
      </c>
      <c r="V13" s="53">
        <v>24.139086174999999</v>
      </c>
      <c r="W13" s="53">
        <v>1398.0702094560002</v>
      </c>
      <c r="X13" s="123">
        <v>59.686323941666664</v>
      </c>
      <c r="Y13" s="123">
        <v>202.51037838066668</v>
      </c>
      <c r="Z13" s="123">
        <v>318.26345206500002</v>
      </c>
      <c r="AA13" s="123">
        <v>66.170794574333328</v>
      </c>
      <c r="AB13" s="123">
        <v>751.43926049433333</v>
      </c>
      <c r="AC13" s="53">
        <v>2083.476413715</v>
      </c>
      <c r="AD13" s="53">
        <v>2102.3808794306669</v>
      </c>
      <c r="AE13" s="123">
        <v>525.48574265766672</v>
      </c>
      <c r="AF13" s="123">
        <v>457.83848676399998</v>
      </c>
      <c r="AG13" s="123">
        <v>199.10306629866668</v>
      </c>
      <c r="AH13" s="123">
        <v>110.87342724733332</v>
      </c>
      <c r="AI13" s="123">
        <v>101.09944481433335</v>
      </c>
      <c r="AJ13" s="123">
        <v>48.69591685933333</v>
      </c>
      <c r="AK13" s="123">
        <v>550.010183074</v>
      </c>
      <c r="AL13" s="123">
        <v>109.27461171533332</v>
      </c>
      <c r="AM13" s="123">
        <v>215.46208810266663</v>
      </c>
      <c r="AN13" s="54">
        <v>41234.337738004004</v>
      </c>
      <c r="AO13" s="54">
        <v>196.16257085500001</v>
      </c>
      <c r="AP13" s="54">
        <v>7195.9705946829999</v>
      </c>
      <c r="AQ13" s="124">
        <v>403.45210069400002</v>
      </c>
      <c r="AR13" s="124">
        <v>1107.3123900599999</v>
      </c>
      <c r="AS13" s="124">
        <v>1158.2767221849999</v>
      </c>
      <c r="AT13" s="124">
        <v>433.13092087799998</v>
      </c>
      <c r="AU13" s="124">
        <v>4093.7984608659999</v>
      </c>
      <c r="AV13" s="54">
        <v>11460.616248317001</v>
      </c>
      <c r="AW13" s="54">
        <v>19037.212219080997</v>
      </c>
      <c r="AX13" s="124">
        <v>4520.9224153499999</v>
      </c>
      <c r="AY13" s="124">
        <v>2772.119487249</v>
      </c>
      <c r="AZ13" s="124">
        <v>3301.2037061689998</v>
      </c>
      <c r="BA13" s="124">
        <v>402.70417301600003</v>
      </c>
      <c r="BB13" s="124">
        <v>973.06047109199994</v>
      </c>
      <c r="BC13" s="124">
        <v>640.88935703899995</v>
      </c>
      <c r="BD13" s="124">
        <v>4710.417137593</v>
      </c>
      <c r="BE13" s="124">
        <v>1715.8954715729999</v>
      </c>
      <c r="BF13" s="124">
        <v>3344.3761050679996</v>
      </c>
    </row>
    <row r="14" spans="1:58" s="29" customFormat="1" x14ac:dyDescent="0.25">
      <c r="A14" s="37" t="s">
        <v>140</v>
      </c>
      <c r="B14" s="60">
        <v>6018.6088545759994</v>
      </c>
      <c r="C14" s="76">
        <v>20.000345070000002</v>
      </c>
      <c r="D14" s="76">
        <v>1508.452216763</v>
      </c>
      <c r="E14" s="61">
        <v>70.103817839000001</v>
      </c>
      <c r="F14" s="62">
        <v>206.36949711099999</v>
      </c>
      <c r="G14" s="62">
        <v>351.542460275</v>
      </c>
      <c r="H14" s="62">
        <v>73.008420822999994</v>
      </c>
      <c r="I14" s="63">
        <v>807.428020715</v>
      </c>
      <c r="J14" s="76">
        <v>2198.9142031030001</v>
      </c>
      <c r="K14" s="76">
        <v>2077.5496493049995</v>
      </c>
      <c r="L14" s="61">
        <v>525.76819960199998</v>
      </c>
      <c r="M14" s="62">
        <v>423.229507184</v>
      </c>
      <c r="N14" s="62">
        <v>169.343559967</v>
      </c>
      <c r="O14" s="62">
        <v>117.39030075700001</v>
      </c>
      <c r="P14" s="62">
        <v>76.166439785999998</v>
      </c>
      <c r="Q14" s="62">
        <v>38.077209764999999</v>
      </c>
      <c r="R14" s="62">
        <v>570.05832413300004</v>
      </c>
      <c r="S14" s="63">
        <v>157.51610811099999</v>
      </c>
      <c r="T14" s="64">
        <v>213.69244033499999</v>
      </c>
      <c r="U14" s="53">
        <v>5930.9025220220001</v>
      </c>
      <c r="V14" s="53">
        <v>21.633870503333331</v>
      </c>
      <c r="W14" s="53">
        <v>1522.5594905763335</v>
      </c>
      <c r="X14" s="123">
        <v>49.793126300000004</v>
      </c>
      <c r="Y14" s="123">
        <v>211.35063123</v>
      </c>
      <c r="Z14" s="123">
        <v>340.69618108533331</v>
      </c>
      <c r="AA14" s="123">
        <v>96.301084508666676</v>
      </c>
      <c r="AB14" s="123">
        <v>824.4184674523334</v>
      </c>
      <c r="AC14" s="53">
        <v>2065.6165232503336</v>
      </c>
      <c r="AD14" s="53">
        <v>2061.7131684103333</v>
      </c>
      <c r="AE14" s="123">
        <v>514.29255628566671</v>
      </c>
      <c r="AF14" s="123">
        <v>405.33622759500003</v>
      </c>
      <c r="AG14" s="123">
        <v>160.356658178</v>
      </c>
      <c r="AH14" s="123">
        <v>112.02344420033334</v>
      </c>
      <c r="AI14" s="123">
        <v>99.358079951333323</v>
      </c>
      <c r="AJ14" s="123">
        <v>52.599636922000002</v>
      </c>
      <c r="AK14" s="123">
        <v>573.82283672199992</v>
      </c>
      <c r="AL14" s="123">
        <v>143.92372855600001</v>
      </c>
      <c r="AM14" s="123">
        <v>259.37946928166667</v>
      </c>
      <c r="AN14" s="54">
        <v>39503.42522967</v>
      </c>
      <c r="AO14" s="54">
        <v>159.693858562</v>
      </c>
      <c r="AP14" s="54">
        <v>7358.5465463599994</v>
      </c>
      <c r="AQ14" s="124">
        <v>333.63409509300004</v>
      </c>
      <c r="AR14" s="124">
        <v>976.98363018500004</v>
      </c>
      <c r="AS14" s="124">
        <v>994.910961133</v>
      </c>
      <c r="AT14" s="124">
        <v>457.48657942999995</v>
      </c>
      <c r="AU14" s="124">
        <v>4595.5312805189997</v>
      </c>
      <c r="AV14" s="54">
        <v>10409.855366242</v>
      </c>
      <c r="AW14" s="54">
        <v>17327.423724475997</v>
      </c>
      <c r="AX14" s="124">
        <v>4721.6401552899997</v>
      </c>
      <c r="AY14" s="124">
        <v>2604.3975647890002</v>
      </c>
      <c r="AZ14" s="124">
        <v>2626.660640998</v>
      </c>
      <c r="BA14" s="124">
        <v>399.87893325199997</v>
      </c>
      <c r="BB14" s="124">
        <v>509.39230760099997</v>
      </c>
      <c r="BC14" s="124">
        <v>529.52716321899993</v>
      </c>
      <c r="BD14" s="124">
        <v>4227.2753324629994</v>
      </c>
      <c r="BE14" s="124">
        <v>1708.651626864</v>
      </c>
      <c r="BF14" s="124">
        <v>4247.9057340300005</v>
      </c>
    </row>
    <row r="15" spans="1:58" s="107" customFormat="1" x14ac:dyDescent="0.25">
      <c r="A15" s="100" t="s">
        <v>141</v>
      </c>
      <c r="B15" s="101">
        <v>5730.2628087320008</v>
      </c>
      <c r="C15" s="102">
        <v>25.879081902999999</v>
      </c>
      <c r="D15" s="102">
        <v>1503.9981153960002</v>
      </c>
      <c r="E15" s="103">
        <v>52.372987029999997</v>
      </c>
      <c r="F15" s="104">
        <v>214.384109666</v>
      </c>
      <c r="G15" s="104">
        <v>464.70264761999999</v>
      </c>
      <c r="H15" s="104">
        <v>82.545003562000005</v>
      </c>
      <c r="I15" s="105">
        <v>689.99336751800001</v>
      </c>
      <c r="J15" s="102">
        <v>2035.872514271</v>
      </c>
      <c r="K15" s="102">
        <v>1953.2080578489999</v>
      </c>
      <c r="L15" s="103">
        <v>547.23255213499999</v>
      </c>
      <c r="M15" s="104">
        <v>430.74987228200001</v>
      </c>
      <c r="N15" s="104">
        <v>161.08312025500001</v>
      </c>
      <c r="O15" s="104">
        <v>119.93456468799999</v>
      </c>
      <c r="P15" s="104">
        <v>57.531793495999999</v>
      </c>
      <c r="Q15" s="104">
        <v>44.814738171000002</v>
      </c>
      <c r="R15" s="104">
        <v>488.215646913</v>
      </c>
      <c r="S15" s="105">
        <v>103.64576990899999</v>
      </c>
      <c r="T15" s="106">
        <v>211.30503931300001</v>
      </c>
      <c r="U15" s="102">
        <v>6148.993485949999</v>
      </c>
      <c r="V15" s="102">
        <v>24.970717909333331</v>
      </c>
      <c r="W15" s="102">
        <v>1542.2266997593333</v>
      </c>
      <c r="X15" s="122">
        <v>46.315423853666665</v>
      </c>
      <c r="Y15" s="122">
        <v>233.78088385066667</v>
      </c>
      <c r="Z15" s="122">
        <v>396.24104304966664</v>
      </c>
      <c r="AA15" s="122">
        <v>85.614571736000002</v>
      </c>
      <c r="AB15" s="122">
        <v>780.2747772693333</v>
      </c>
      <c r="AC15" s="102">
        <v>2212.1268792243332</v>
      </c>
      <c r="AD15" s="102">
        <v>2132.822194373</v>
      </c>
      <c r="AE15" s="122">
        <v>537.53039884433338</v>
      </c>
      <c r="AF15" s="122">
        <v>457.502355846</v>
      </c>
      <c r="AG15" s="122">
        <v>215.71219374233337</v>
      </c>
      <c r="AH15" s="122">
        <v>127.07699216700001</v>
      </c>
      <c r="AI15" s="122">
        <v>61.851930823000004</v>
      </c>
      <c r="AJ15" s="122">
        <v>42.263266082333331</v>
      </c>
      <c r="AK15" s="122">
        <v>562.21112407066664</v>
      </c>
      <c r="AL15" s="122">
        <v>128.67393279733335</v>
      </c>
      <c r="AM15" s="122">
        <v>236.84699468400001</v>
      </c>
      <c r="AN15" s="102">
        <v>40291.955470102002</v>
      </c>
      <c r="AO15" s="102">
        <v>136.53243373200002</v>
      </c>
      <c r="AP15" s="102">
        <v>6594.3532558509996</v>
      </c>
      <c r="AQ15" s="122">
        <v>306.32455186700003</v>
      </c>
      <c r="AR15" s="122">
        <v>833.37552059099994</v>
      </c>
      <c r="AS15" s="122">
        <v>892.74395962099993</v>
      </c>
      <c r="AT15" s="122">
        <v>536.80589883699997</v>
      </c>
      <c r="AU15" s="122">
        <v>4025.1033249349994</v>
      </c>
      <c r="AV15" s="102">
        <v>10648.11099811</v>
      </c>
      <c r="AW15" s="102">
        <v>18706.110658787999</v>
      </c>
      <c r="AX15" s="122">
        <v>4356.6685956410001</v>
      </c>
      <c r="AY15" s="122">
        <v>3087.2198111930002</v>
      </c>
      <c r="AZ15" s="122">
        <v>3088.5780839109998</v>
      </c>
      <c r="BA15" s="122">
        <v>430.003409831</v>
      </c>
      <c r="BB15" s="122">
        <v>656.84948711899995</v>
      </c>
      <c r="BC15" s="122">
        <v>466.94825585299998</v>
      </c>
      <c r="BD15" s="122">
        <v>4849.4852574850001</v>
      </c>
      <c r="BE15" s="122">
        <v>1770.3577577550002</v>
      </c>
      <c r="BF15" s="122">
        <v>4206.848123621</v>
      </c>
    </row>
    <row r="16" spans="1:58" s="29" customFormat="1" x14ac:dyDescent="0.25">
      <c r="A16" s="37" t="s">
        <v>142</v>
      </c>
      <c r="B16" s="60">
        <v>6493.6874784090005</v>
      </c>
      <c r="C16" s="76">
        <v>26.637550677</v>
      </c>
      <c r="D16" s="76">
        <v>1682.084985766</v>
      </c>
      <c r="E16" s="61">
        <v>130.781661724</v>
      </c>
      <c r="F16" s="62">
        <v>208.36508698699998</v>
      </c>
      <c r="G16" s="62">
        <v>465.71556302800002</v>
      </c>
      <c r="H16" s="62">
        <v>64.870864097999998</v>
      </c>
      <c r="I16" s="63">
        <v>812.35180992899996</v>
      </c>
      <c r="J16" s="76">
        <v>2473.2257935480002</v>
      </c>
      <c r="K16" s="76">
        <v>2185.0363114809998</v>
      </c>
      <c r="L16" s="61">
        <v>586.401020098</v>
      </c>
      <c r="M16" s="62">
        <v>460.14265517899997</v>
      </c>
      <c r="N16" s="62">
        <v>244.793525456</v>
      </c>
      <c r="O16" s="62">
        <v>116.053626882</v>
      </c>
      <c r="P16" s="62">
        <v>94.874024786999996</v>
      </c>
      <c r="Q16" s="62">
        <v>45.650674459999998</v>
      </c>
      <c r="R16" s="62">
        <v>444.34015955000001</v>
      </c>
      <c r="S16" s="63">
        <v>192.780625069</v>
      </c>
      <c r="T16" s="64">
        <v>126.702836937</v>
      </c>
      <c r="U16" s="53">
        <v>6604.8238445443321</v>
      </c>
      <c r="V16" s="53">
        <v>31.511003803666668</v>
      </c>
      <c r="W16" s="53">
        <v>1665.4736950396666</v>
      </c>
      <c r="X16" s="123">
        <v>88.681904670333324</v>
      </c>
      <c r="Y16" s="123">
        <v>240.13306232533333</v>
      </c>
      <c r="Z16" s="123">
        <v>462.70699426699997</v>
      </c>
      <c r="AA16" s="123">
        <v>71.412589969333339</v>
      </c>
      <c r="AB16" s="123">
        <v>802.53914380766662</v>
      </c>
      <c r="AC16" s="53">
        <v>2408.0071931636667</v>
      </c>
      <c r="AD16" s="53">
        <v>2316.5798642109999</v>
      </c>
      <c r="AE16" s="123">
        <v>607.57888909966675</v>
      </c>
      <c r="AF16" s="123">
        <v>471.30685714733335</v>
      </c>
      <c r="AG16" s="123">
        <v>259.48249305633334</v>
      </c>
      <c r="AH16" s="123">
        <v>111.58208546933334</v>
      </c>
      <c r="AI16" s="123">
        <v>85.036258189666668</v>
      </c>
      <c r="AJ16" s="123">
        <v>51.419407167000003</v>
      </c>
      <c r="AK16" s="123">
        <v>569.43444729933333</v>
      </c>
      <c r="AL16" s="123">
        <v>160.73942678233334</v>
      </c>
      <c r="AM16" s="123">
        <v>183.25208832633334</v>
      </c>
      <c r="AN16" s="54">
        <v>42823.238583462997</v>
      </c>
      <c r="AO16" s="54">
        <v>173.838241912</v>
      </c>
      <c r="AP16" s="54">
        <v>7023.3885616110001</v>
      </c>
      <c r="AQ16" s="124">
        <v>580.23182598699998</v>
      </c>
      <c r="AR16" s="124">
        <v>947.21139887699997</v>
      </c>
      <c r="AS16" s="124">
        <v>1111.6868167600001</v>
      </c>
      <c r="AT16" s="124">
        <v>241.94283727799998</v>
      </c>
      <c r="AU16" s="124">
        <v>4142.3156827089997</v>
      </c>
      <c r="AV16" s="54">
        <v>11198.172644935999</v>
      </c>
      <c r="AW16" s="54">
        <v>20356.331879566998</v>
      </c>
      <c r="AX16" s="124">
        <v>5306.9315202179996</v>
      </c>
      <c r="AY16" s="124">
        <v>3141.7523550100004</v>
      </c>
      <c r="AZ16" s="124">
        <v>3511.0824126020002</v>
      </c>
      <c r="BA16" s="124">
        <v>378.45300398400002</v>
      </c>
      <c r="BB16" s="124">
        <v>688.73532134200002</v>
      </c>
      <c r="BC16" s="124">
        <v>675.21956949299999</v>
      </c>
      <c r="BD16" s="124">
        <v>4898.4900524860004</v>
      </c>
      <c r="BE16" s="124">
        <v>1755.6676444320001</v>
      </c>
      <c r="BF16" s="124">
        <v>4071.5072554369999</v>
      </c>
    </row>
    <row r="17" spans="1:58" s="29" customFormat="1" x14ac:dyDescent="0.25">
      <c r="A17" s="37" t="s">
        <v>143</v>
      </c>
      <c r="B17" s="60">
        <v>6858.1348089790008</v>
      </c>
      <c r="C17" s="76">
        <v>21.457628404000001</v>
      </c>
      <c r="D17" s="76">
        <v>2052.7313340199998</v>
      </c>
      <c r="E17" s="61">
        <v>224.171243226</v>
      </c>
      <c r="F17" s="62">
        <v>286.04455398700003</v>
      </c>
      <c r="G17" s="62">
        <v>457.76395285799998</v>
      </c>
      <c r="H17" s="62">
        <v>58.373227472000004</v>
      </c>
      <c r="I17" s="63">
        <v>1026.3783564769999</v>
      </c>
      <c r="J17" s="76">
        <v>2397.9741970650002</v>
      </c>
      <c r="K17" s="76">
        <v>2218.3691512089999</v>
      </c>
      <c r="L17" s="61">
        <v>580.65556773900005</v>
      </c>
      <c r="M17" s="62">
        <v>432.45660609200002</v>
      </c>
      <c r="N17" s="62">
        <v>184.557750486</v>
      </c>
      <c r="O17" s="62">
        <v>112.508116559</v>
      </c>
      <c r="P17" s="62">
        <v>81.081503674999993</v>
      </c>
      <c r="Q17" s="62">
        <v>50.159831293000003</v>
      </c>
      <c r="R17" s="62">
        <v>599.67700357800004</v>
      </c>
      <c r="S17" s="63">
        <v>177.27277178700001</v>
      </c>
      <c r="T17" s="64">
        <v>167.60249828100001</v>
      </c>
      <c r="U17" s="53">
        <v>7082.7731100009996</v>
      </c>
      <c r="V17" s="53">
        <v>30.091231790666669</v>
      </c>
      <c r="W17" s="53">
        <v>1866.2228733500003</v>
      </c>
      <c r="X17" s="123">
        <v>89.295261079666673</v>
      </c>
      <c r="Y17" s="123">
        <v>287.81783530733338</v>
      </c>
      <c r="Z17" s="123">
        <v>477.61466647599997</v>
      </c>
      <c r="AA17" s="123">
        <v>69.540937854333336</v>
      </c>
      <c r="AB17" s="123">
        <v>941.95417263266665</v>
      </c>
      <c r="AC17" s="53">
        <v>2542.834401827</v>
      </c>
      <c r="AD17" s="53">
        <v>2451.8574208139999</v>
      </c>
      <c r="AE17" s="123">
        <v>662.77095053066671</v>
      </c>
      <c r="AF17" s="123">
        <v>471.36203277866662</v>
      </c>
      <c r="AG17" s="123">
        <v>239.00997616533331</v>
      </c>
      <c r="AH17" s="123">
        <v>108.27091482133333</v>
      </c>
      <c r="AI17" s="123">
        <v>109.24231010099999</v>
      </c>
      <c r="AJ17" s="123">
        <v>56.301191401333334</v>
      </c>
      <c r="AK17" s="123">
        <v>622.6094718733334</v>
      </c>
      <c r="AL17" s="123">
        <v>182.29057314233333</v>
      </c>
      <c r="AM17" s="123">
        <v>191.76718221933334</v>
      </c>
      <c r="AN17" s="54">
        <v>44787.793296565003</v>
      </c>
      <c r="AO17" s="54">
        <v>126.00386218099999</v>
      </c>
      <c r="AP17" s="54">
        <v>9003.9580148739988</v>
      </c>
      <c r="AQ17" s="124">
        <v>904.53990941100005</v>
      </c>
      <c r="AR17" s="124">
        <v>1376.556171875</v>
      </c>
      <c r="AS17" s="124">
        <v>1228.9920197429999</v>
      </c>
      <c r="AT17" s="124">
        <v>182.529825397</v>
      </c>
      <c r="AU17" s="124">
        <v>5311.3400884479997</v>
      </c>
      <c r="AV17" s="54">
        <v>11459.029912974</v>
      </c>
      <c r="AW17" s="54">
        <v>20341.929381727001</v>
      </c>
      <c r="AX17" s="124">
        <v>5624.6272028660005</v>
      </c>
      <c r="AY17" s="124">
        <v>3376.781114072</v>
      </c>
      <c r="AZ17" s="124">
        <v>3361.4346574239999</v>
      </c>
      <c r="BA17" s="124">
        <v>387.759142091</v>
      </c>
      <c r="BB17" s="124">
        <v>549.44247904700001</v>
      </c>
      <c r="BC17" s="124">
        <v>716.14897606599993</v>
      </c>
      <c r="BD17" s="124">
        <v>4818.710659415</v>
      </c>
      <c r="BE17" s="124">
        <v>1507.0251507460002</v>
      </c>
      <c r="BF17" s="124">
        <v>3856.8721248090001</v>
      </c>
    </row>
    <row r="18" spans="1:58" s="29" customFormat="1" x14ac:dyDescent="0.25">
      <c r="A18" s="37" t="s">
        <v>144</v>
      </c>
      <c r="B18" s="60">
        <v>6718.051386137</v>
      </c>
      <c r="C18" s="76">
        <v>30.600092014000001</v>
      </c>
      <c r="D18" s="76">
        <v>1755.328926442</v>
      </c>
      <c r="E18" s="61">
        <v>108.122722938</v>
      </c>
      <c r="F18" s="62">
        <v>257.03744902</v>
      </c>
      <c r="G18" s="62">
        <v>421.64313889599998</v>
      </c>
      <c r="H18" s="62">
        <v>64.412834336000003</v>
      </c>
      <c r="I18" s="63">
        <v>904.11278125199999</v>
      </c>
      <c r="J18" s="76">
        <v>2518.7416859089999</v>
      </c>
      <c r="K18" s="76">
        <v>2238.9180840839999</v>
      </c>
      <c r="L18" s="61">
        <v>593.38247020899996</v>
      </c>
      <c r="M18" s="62">
        <v>454.38946068400003</v>
      </c>
      <c r="N18" s="62">
        <v>212.961295318</v>
      </c>
      <c r="O18" s="62">
        <v>73.584652578000004</v>
      </c>
      <c r="P18" s="62">
        <v>59.252022295000003</v>
      </c>
      <c r="Q18" s="62">
        <v>55.295729590000001</v>
      </c>
      <c r="R18" s="62">
        <v>649.00561944699996</v>
      </c>
      <c r="S18" s="63">
        <v>141.04683396300001</v>
      </c>
      <c r="T18" s="64">
        <v>174.46259768799999</v>
      </c>
      <c r="U18" s="53">
        <v>6771.071739607668</v>
      </c>
      <c r="V18" s="53">
        <v>24.073118795333333</v>
      </c>
      <c r="W18" s="53">
        <v>1751.7743567240002</v>
      </c>
      <c r="X18" s="123">
        <v>78.469949405999998</v>
      </c>
      <c r="Y18" s="123">
        <v>265.19297747100001</v>
      </c>
      <c r="Z18" s="123">
        <v>463.85345470166664</v>
      </c>
      <c r="AA18" s="123">
        <v>57.807227576000003</v>
      </c>
      <c r="AB18" s="123">
        <v>886.4507475693332</v>
      </c>
      <c r="AC18" s="53">
        <v>2475.7234881293334</v>
      </c>
      <c r="AD18" s="53">
        <v>2316.151809133667</v>
      </c>
      <c r="AE18" s="123">
        <v>600.22979518066666</v>
      </c>
      <c r="AF18" s="123">
        <v>463.41367883499998</v>
      </c>
      <c r="AG18" s="123">
        <v>239.62181440999998</v>
      </c>
      <c r="AH18" s="123">
        <v>89.247651581666673</v>
      </c>
      <c r="AI18" s="123">
        <v>75.435549715999997</v>
      </c>
      <c r="AJ18" s="123">
        <v>63.693514904000004</v>
      </c>
      <c r="AK18" s="123">
        <v>598.39101495633338</v>
      </c>
      <c r="AL18" s="123">
        <v>186.11878955</v>
      </c>
      <c r="AM18" s="123">
        <v>203.34896682533335</v>
      </c>
      <c r="AN18" s="54">
        <v>43514.330409280999</v>
      </c>
      <c r="AO18" s="54">
        <v>141.903941898</v>
      </c>
      <c r="AP18" s="54">
        <v>7739.022772506999</v>
      </c>
      <c r="AQ18" s="124">
        <v>521.80688813300003</v>
      </c>
      <c r="AR18" s="124">
        <v>1468.712287241</v>
      </c>
      <c r="AS18" s="124">
        <v>1090.036600183</v>
      </c>
      <c r="AT18" s="124">
        <v>272.39356077299999</v>
      </c>
      <c r="AU18" s="124">
        <v>4386.0734361769992</v>
      </c>
      <c r="AV18" s="54">
        <v>11453.574077723</v>
      </c>
      <c r="AW18" s="54">
        <v>19960.485392705999</v>
      </c>
      <c r="AX18" s="124">
        <v>5242.4313334079998</v>
      </c>
      <c r="AY18" s="124">
        <v>3249.7300731169998</v>
      </c>
      <c r="AZ18" s="124">
        <v>3485.6643724200003</v>
      </c>
      <c r="BA18" s="124">
        <v>359.40858510200002</v>
      </c>
      <c r="BB18" s="124">
        <v>399.55170801600002</v>
      </c>
      <c r="BC18" s="124">
        <v>769.52078415999995</v>
      </c>
      <c r="BD18" s="124">
        <v>5070.5549949229999</v>
      </c>
      <c r="BE18" s="124">
        <v>1383.6235415599999</v>
      </c>
      <c r="BF18" s="124">
        <v>4219.3442244469998</v>
      </c>
    </row>
    <row r="19" spans="1:58" s="107" customFormat="1" x14ac:dyDescent="0.25">
      <c r="A19" s="100" t="s">
        <v>145</v>
      </c>
      <c r="B19" s="101">
        <v>6474.6052602</v>
      </c>
      <c r="C19" s="102">
        <v>22.205056868</v>
      </c>
      <c r="D19" s="102">
        <v>1615.9871761009999</v>
      </c>
      <c r="E19" s="103">
        <v>100.198277447</v>
      </c>
      <c r="F19" s="104">
        <v>280.93633061700001</v>
      </c>
      <c r="G19" s="104">
        <v>410.93959459899997</v>
      </c>
      <c r="H19" s="104">
        <v>63.174457396000001</v>
      </c>
      <c r="I19" s="105">
        <v>760.73851604200001</v>
      </c>
      <c r="J19" s="102">
        <v>2117.141850389</v>
      </c>
      <c r="K19" s="102">
        <v>2538.4387587159999</v>
      </c>
      <c r="L19" s="103">
        <v>666.778861646</v>
      </c>
      <c r="M19" s="104">
        <v>494.62868721199999</v>
      </c>
      <c r="N19" s="104">
        <v>200.90492207400001</v>
      </c>
      <c r="O19" s="104">
        <v>88.532692562999998</v>
      </c>
      <c r="P19" s="104">
        <v>263.30902779199999</v>
      </c>
      <c r="Q19" s="104">
        <v>65.664208161999994</v>
      </c>
      <c r="R19" s="104">
        <v>619.27052957800004</v>
      </c>
      <c r="S19" s="105">
        <v>139.34982968899999</v>
      </c>
      <c r="T19" s="106">
        <v>180.83241812599999</v>
      </c>
      <c r="U19" s="102">
        <v>6757.4767557796658</v>
      </c>
      <c r="V19" s="102">
        <v>24.065711182666664</v>
      </c>
      <c r="W19" s="102">
        <v>1760.6205100756667</v>
      </c>
      <c r="X19" s="122">
        <v>108.29597437366665</v>
      </c>
      <c r="Y19" s="122">
        <v>278.48461756366669</v>
      </c>
      <c r="Z19" s="122">
        <v>444.24209489033336</v>
      </c>
      <c r="AA19" s="122">
        <v>67.317745060000007</v>
      </c>
      <c r="AB19" s="122">
        <v>862.28007818800006</v>
      </c>
      <c r="AC19" s="102">
        <v>2360.5154984023334</v>
      </c>
      <c r="AD19" s="102">
        <v>2394.7252178980002</v>
      </c>
      <c r="AE19" s="122">
        <v>669.52524114000005</v>
      </c>
      <c r="AF19" s="122">
        <v>475.46662069666667</v>
      </c>
      <c r="AG19" s="122">
        <v>207.66066905133334</v>
      </c>
      <c r="AH19" s="122">
        <v>77.991011776333337</v>
      </c>
      <c r="AI19" s="122">
        <v>115.52979203166666</v>
      </c>
      <c r="AJ19" s="122">
        <v>67.174612771333344</v>
      </c>
      <c r="AK19" s="122">
        <v>629.50921627233333</v>
      </c>
      <c r="AL19" s="122">
        <v>151.86805415833336</v>
      </c>
      <c r="AM19" s="122">
        <v>217.54981822099998</v>
      </c>
      <c r="AN19" s="102">
        <v>44348.350581671999</v>
      </c>
      <c r="AO19" s="102">
        <v>113.49741805799999</v>
      </c>
      <c r="AP19" s="102">
        <v>7850.595040614</v>
      </c>
      <c r="AQ19" s="122">
        <v>695.22283274100005</v>
      </c>
      <c r="AR19" s="122">
        <v>1545.7222396500001</v>
      </c>
      <c r="AS19" s="122">
        <v>1110.351771998</v>
      </c>
      <c r="AT19" s="122">
        <v>235.56480064899998</v>
      </c>
      <c r="AU19" s="122">
        <v>4263.7333955759996</v>
      </c>
      <c r="AV19" s="102">
        <v>11035.018351159</v>
      </c>
      <c r="AW19" s="102">
        <v>21099.653469688001</v>
      </c>
      <c r="AX19" s="122">
        <v>5552.0819473490001</v>
      </c>
      <c r="AY19" s="122">
        <v>3287.0098109529999</v>
      </c>
      <c r="AZ19" s="122">
        <v>2874.8930336560002</v>
      </c>
      <c r="BA19" s="122">
        <v>429.53408750599999</v>
      </c>
      <c r="BB19" s="122">
        <v>1082.6961833840001</v>
      </c>
      <c r="BC19" s="122">
        <v>984.24117660800005</v>
      </c>
      <c r="BD19" s="122">
        <v>5455.4224683539996</v>
      </c>
      <c r="BE19" s="122">
        <v>1433.7747618779999</v>
      </c>
      <c r="BF19" s="122">
        <v>4249.5863021530004</v>
      </c>
    </row>
    <row r="20" spans="1:58" s="29" customFormat="1" x14ac:dyDescent="0.25">
      <c r="A20" s="37" t="s">
        <v>146</v>
      </c>
      <c r="B20" s="60">
        <v>6788.615161449</v>
      </c>
      <c r="C20" s="76">
        <v>40.534602878000001</v>
      </c>
      <c r="D20" s="76">
        <v>1927.69985875</v>
      </c>
      <c r="E20" s="61">
        <v>96.626546974999997</v>
      </c>
      <c r="F20" s="62">
        <v>275.23248383599997</v>
      </c>
      <c r="G20" s="62">
        <v>402.57960899199998</v>
      </c>
      <c r="H20" s="62">
        <v>76.553659593999996</v>
      </c>
      <c r="I20" s="63">
        <v>1076.7075593530001</v>
      </c>
      <c r="J20" s="76">
        <v>2301.6127353510001</v>
      </c>
      <c r="K20" s="76">
        <v>2337.2273323230002</v>
      </c>
      <c r="L20" s="61">
        <v>691.47652212599996</v>
      </c>
      <c r="M20" s="62">
        <v>462.94631306299999</v>
      </c>
      <c r="N20" s="62">
        <v>208.51316084199999</v>
      </c>
      <c r="O20" s="62">
        <v>59.990240649</v>
      </c>
      <c r="P20" s="62">
        <v>159.86938174400001</v>
      </c>
      <c r="Q20" s="62">
        <v>62.609667739000002</v>
      </c>
      <c r="R20" s="62">
        <v>569.13362242799997</v>
      </c>
      <c r="S20" s="63">
        <v>122.688423732</v>
      </c>
      <c r="T20" s="64">
        <v>181.540632147</v>
      </c>
      <c r="U20" s="53">
        <v>6993.3858564820002</v>
      </c>
      <c r="V20" s="53">
        <v>28.119424149999997</v>
      </c>
      <c r="W20" s="53">
        <v>1770.3678904906667</v>
      </c>
      <c r="X20" s="123">
        <v>88.764912403999986</v>
      </c>
      <c r="Y20" s="123">
        <v>279.42749129166663</v>
      </c>
      <c r="Z20" s="123">
        <v>380.33773137200001</v>
      </c>
      <c r="AA20" s="123">
        <v>67.707240144000011</v>
      </c>
      <c r="AB20" s="123">
        <v>954.13051527900006</v>
      </c>
      <c r="AC20" s="53">
        <v>2352.0813041153338</v>
      </c>
      <c r="AD20" s="53">
        <v>2580.9932564683331</v>
      </c>
      <c r="AE20" s="123">
        <v>686.73067752499992</v>
      </c>
      <c r="AF20" s="123">
        <v>482.75748774899995</v>
      </c>
      <c r="AG20" s="123">
        <v>264.52951487466669</v>
      </c>
      <c r="AH20" s="123">
        <v>78.287212513</v>
      </c>
      <c r="AI20" s="123">
        <v>209.86954451900002</v>
      </c>
      <c r="AJ20" s="123">
        <v>65.928672637666679</v>
      </c>
      <c r="AK20" s="123">
        <v>639.28447629499999</v>
      </c>
      <c r="AL20" s="123">
        <v>153.605670355</v>
      </c>
      <c r="AM20" s="123">
        <v>261.82398125766667</v>
      </c>
      <c r="AN20" s="54">
        <v>46015.542492235996</v>
      </c>
      <c r="AO20" s="54">
        <v>124.737375028</v>
      </c>
      <c r="AP20" s="54">
        <v>8443.6921922190013</v>
      </c>
      <c r="AQ20" s="124">
        <v>504.13839702400003</v>
      </c>
      <c r="AR20" s="124">
        <v>1528.5252052119999</v>
      </c>
      <c r="AS20" s="124">
        <v>1150.0748389299999</v>
      </c>
      <c r="AT20" s="124">
        <v>233.920349969</v>
      </c>
      <c r="AU20" s="124">
        <v>5027.0334010839997</v>
      </c>
      <c r="AV20" s="54">
        <v>10845.404456097</v>
      </c>
      <c r="AW20" s="54">
        <v>22049.887214120001</v>
      </c>
      <c r="AX20" s="124">
        <v>5466.4619008629998</v>
      </c>
      <c r="AY20" s="124">
        <v>3770.6831296070004</v>
      </c>
      <c r="AZ20" s="124">
        <v>3613.9196743319999</v>
      </c>
      <c r="BA20" s="124">
        <v>350.324875265</v>
      </c>
      <c r="BB20" s="124">
        <v>962.36213305299998</v>
      </c>
      <c r="BC20" s="124">
        <v>609.81631998099999</v>
      </c>
      <c r="BD20" s="124">
        <v>5993.3002756670003</v>
      </c>
      <c r="BE20" s="124">
        <v>1283.018905352</v>
      </c>
      <c r="BF20" s="124">
        <v>4551.8212547720004</v>
      </c>
    </row>
    <row r="21" spans="1:58" s="29" customFormat="1" x14ac:dyDescent="0.25">
      <c r="A21" s="37" t="s">
        <v>147</v>
      </c>
      <c r="B21" s="60">
        <v>6853.639711107</v>
      </c>
      <c r="C21" s="76">
        <v>27.058151784</v>
      </c>
      <c r="D21" s="76">
        <v>2004.740096473</v>
      </c>
      <c r="E21" s="61">
        <v>103.208910116</v>
      </c>
      <c r="F21" s="62">
        <v>243.76022162200002</v>
      </c>
      <c r="G21" s="62">
        <v>404.25511071099999</v>
      </c>
      <c r="H21" s="62">
        <v>67.517971747000004</v>
      </c>
      <c r="I21" s="63">
        <v>1185.9978822769999</v>
      </c>
      <c r="J21" s="76">
        <v>2184.4614476940001</v>
      </c>
      <c r="K21" s="76">
        <v>2455.1014083670002</v>
      </c>
      <c r="L21" s="61">
        <v>705.92161215700003</v>
      </c>
      <c r="M21" s="62">
        <v>377.52645029500002</v>
      </c>
      <c r="N21" s="62">
        <v>209.96578530299999</v>
      </c>
      <c r="O21" s="62">
        <v>65.753820520000005</v>
      </c>
      <c r="P21" s="62">
        <v>119.35243244999999</v>
      </c>
      <c r="Q21" s="62">
        <v>56.623102977999999</v>
      </c>
      <c r="R21" s="62">
        <v>799.91637663500001</v>
      </c>
      <c r="S21" s="63">
        <v>120.041828029</v>
      </c>
      <c r="T21" s="64">
        <v>182.27860678900001</v>
      </c>
      <c r="U21" s="53">
        <v>6875.891982137</v>
      </c>
      <c r="V21" s="53">
        <v>32.212411099000001</v>
      </c>
      <c r="W21" s="53">
        <v>1832.0677647336668</v>
      </c>
      <c r="X21" s="123">
        <v>103.09292023733333</v>
      </c>
      <c r="Y21" s="123">
        <v>277.81057074799998</v>
      </c>
      <c r="Z21" s="123">
        <v>388.96720397866665</v>
      </c>
      <c r="AA21" s="123">
        <v>61.967244419666663</v>
      </c>
      <c r="AB21" s="123">
        <v>1000.2298253499999</v>
      </c>
      <c r="AC21" s="53">
        <v>2357.8037175786667</v>
      </c>
      <c r="AD21" s="53">
        <v>2435.3561385523335</v>
      </c>
      <c r="AE21" s="123">
        <v>710.8921576803333</v>
      </c>
      <c r="AF21" s="123">
        <v>421.4552888506667</v>
      </c>
      <c r="AG21" s="123">
        <v>245.91897359233334</v>
      </c>
      <c r="AH21" s="123">
        <v>64.063850543000001</v>
      </c>
      <c r="AI21" s="123">
        <v>117.55515369733332</v>
      </c>
      <c r="AJ21" s="123">
        <v>70.071126320333335</v>
      </c>
      <c r="AK21" s="123">
        <v>667.83355341133336</v>
      </c>
      <c r="AL21" s="123">
        <v>137.566034457</v>
      </c>
      <c r="AM21" s="123">
        <v>218.45195017333333</v>
      </c>
      <c r="AN21" s="54">
        <v>46150.009757398999</v>
      </c>
      <c r="AO21" s="54">
        <v>129.10299378400001</v>
      </c>
      <c r="AP21" s="54">
        <v>8651.8587433110006</v>
      </c>
      <c r="AQ21" s="124">
        <v>523.00961686599999</v>
      </c>
      <c r="AR21" s="124">
        <v>1693.8977613120001</v>
      </c>
      <c r="AS21" s="124">
        <v>1317.609539159</v>
      </c>
      <c r="AT21" s="124">
        <v>208.47386944900001</v>
      </c>
      <c r="AU21" s="124">
        <v>4908.8679565249995</v>
      </c>
      <c r="AV21" s="54">
        <v>10249.996780656</v>
      </c>
      <c r="AW21" s="54">
        <v>22560.046193414997</v>
      </c>
      <c r="AX21" s="124">
        <v>5736.0611895029997</v>
      </c>
      <c r="AY21" s="124">
        <v>3540.9940546219996</v>
      </c>
      <c r="AZ21" s="124">
        <v>3526.3582837309996</v>
      </c>
      <c r="BA21" s="124">
        <v>287.985484106</v>
      </c>
      <c r="BB21" s="124">
        <v>966.22967091100008</v>
      </c>
      <c r="BC21" s="124">
        <v>756.71088406799993</v>
      </c>
      <c r="BD21" s="124">
        <v>6535.1290703770001</v>
      </c>
      <c r="BE21" s="124">
        <v>1210.5775560970001</v>
      </c>
      <c r="BF21" s="124">
        <v>4559.005046233</v>
      </c>
    </row>
    <row r="22" spans="1:58" s="29" customFormat="1" x14ac:dyDescent="0.25">
      <c r="A22" s="37" t="s">
        <v>148</v>
      </c>
      <c r="B22" s="60">
        <v>6652.8464437049997</v>
      </c>
      <c r="C22" s="76">
        <v>29.132895431000001</v>
      </c>
      <c r="D22" s="76">
        <v>1705.3518129879999</v>
      </c>
      <c r="E22" s="61">
        <v>110.041635181</v>
      </c>
      <c r="F22" s="62">
        <v>270.04210691200001</v>
      </c>
      <c r="G22" s="62">
        <v>366.63633174400002</v>
      </c>
      <c r="H22" s="62">
        <v>63.039540754999997</v>
      </c>
      <c r="I22" s="63">
        <v>895.59219839599996</v>
      </c>
      <c r="J22" s="76">
        <v>2259.712383396</v>
      </c>
      <c r="K22" s="76">
        <v>2467.7604634929999</v>
      </c>
      <c r="L22" s="61">
        <v>656.13451880800005</v>
      </c>
      <c r="M22" s="62">
        <v>369.89076940899997</v>
      </c>
      <c r="N22" s="62">
        <v>237.29524248199999</v>
      </c>
      <c r="O22" s="62">
        <v>100.000077658</v>
      </c>
      <c r="P22" s="62">
        <v>244.02226257800001</v>
      </c>
      <c r="Q22" s="62">
        <v>68.419330145999993</v>
      </c>
      <c r="R22" s="62">
        <v>662.20633560299996</v>
      </c>
      <c r="S22" s="63">
        <v>129.79192680899999</v>
      </c>
      <c r="T22" s="64">
        <v>190.88888839699999</v>
      </c>
      <c r="U22" s="53">
        <v>6979.7684128706669</v>
      </c>
      <c r="V22" s="53">
        <v>36.363381663333335</v>
      </c>
      <c r="W22" s="53">
        <v>1795.6750763719999</v>
      </c>
      <c r="X22" s="123">
        <v>114.99854197366666</v>
      </c>
      <c r="Y22" s="123">
        <v>284.42719441399998</v>
      </c>
      <c r="Z22" s="123">
        <v>373.16902016566661</v>
      </c>
      <c r="AA22" s="123">
        <v>74.677994343999998</v>
      </c>
      <c r="AB22" s="123">
        <v>948.40232547466678</v>
      </c>
      <c r="AC22" s="53">
        <v>2339.3045592176663</v>
      </c>
      <c r="AD22" s="53">
        <v>2587.7186585813333</v>
      </c>
      <c r="AE22" s="123">
        <v>764.41754967000008</v>
      </c>
      <c r="AF22" s="123">
        <v>423.17412793433328</v>
      </c>
      <c r="AG22" s="123">
        <v>261.68326011799996</v>
      </c>
      <c r="AH22" s="123">
        <v>95.862451862</v>
      </c>
      <c r="AI22" s="123">
        <v>145.50474056566668</v>
      </c>
      <c r="AJ22" s="123">
        <v>53.718643957666664</v>
      </c>
      <c r="AK22" s="123">
        <v>691.92693725933339</v>
      </c>
      <c r="AL22" s="123">
        <v>151.43094721433332</v>
      </c>
      <c r="AM22" s="123">
        <v>220.70673703633335</v>
      </c>
      <c r="AN22" s="54">
        <v>47789.459817698</v>
      </c>
      <c r="AO22" s="54">
        <v>199.178819702</v>
      </c>
      <c r="AP22" s="54">
        <v>8917.6047657060008</v>
      </c>
      <c r="AQ22" s="124">
        <v>642.79721336299997</v>
      </c>
      <c r="AR22" s="124">
        <v>1992.8539023459998</v>
      </c>
      <c r="AS22" s="124">
        <v>1250.4994313469999</v>
      </c>
      <c r="AT22" s="124">
        <v>238.97291332899999</v>
      </c>
      <c r="AU22" s="124">
        <v>4792.481305321</v>
      </c>
      <c r="AV22" s="54">
        <v>10296.931339955001</v>
      </c>
      <c r="AW22" s="54">
        <v>23615.363595362</v>
      </c>
      <c r="AX22" s="124">
        <v>6159.8672953619998</v>
      </c>
      <c r="AY22" s="124">
        <v>3630.9093369819998</v>
      </c>
      <c r="AZ22" s="124">
        <v>3827.9008539349998</v>
      </c>
      <c r="BA22" s="124">
        <v>489.40732384799998</v>
      </c>
      <c r="BB22" s="124">
        <v>971.528050054</v>
      </c>
      <c r="BC22" s="124">
        <v>607.757643917</v>
      </c>
      <c r="BD22" s="124">
        <v>6469.7159194610003</v>
      </c>
      <c r="BE22" s="124">
        <v>1458.2771718030001</v>
      </c>
      <c r="BF22" s="124">
        <v>4760.3812969730006</v>
      </c>
    </row>
    <row r="23" spans="1:58" s="107" customFormat="1" x14ac:dyDescent="0.25">
      <c r="A23" s="100" t="s">
        <v>149</v>
      </c>
      <c r="B23" s="101">
        <v>6642.899855652</v>
      </c>
      <c r="C23" s="102">
        <v>29.900547292999999</v>
      </c>
      <c r="D23" s="102">
        <v>1730.1108409369999</v>
      </c>
      <c r="E23" s="103">
        <v>112.16705885899999</v>
      </c>
      <c r="F23" s="104">
        <v>300.99238434099999</v>
      </c>
      <c r="G23" s="104">
        <v>255.46424870300001</v>
      </c>
      <c r="H23" s="104">
        <v>50.732220834000003</v>
      </c>
      <c r="I23" s="105">
        <v>1010.7549282</v>
      </c>
      <c r="J23" s="102">
        <v>2387.0616513240002</v>
      </c>
      <c r="K23" s="102">
        <v>2299.4922388280002</v>
      </c>
      <c r="L23" s="103">
        <v>665.03483376199995</v>
      </c>
      <c r="M23" s="104">
        <v>384.63528922199998</v>
      </c>
      <c r="N23" s="104">
        <v>255.208794818</v>
      </c>
      <c r="O23" s="104">
        <v>140.20940791699999</v>
      </c>
      <c r="P23" s="104">
        <v>123.803631463</v>
      </c>
      <c r="Q23" s="104">
        <v>51.584775606999997</v>
      </c>
      <c r="R23" s="104">
        <v>546.48087926599999</v>
      </c>
      <c r="S23" s="105">
        <v>132.53462677300001</v>
      </c>
      <c r="T23" s="106">
        <v>196.33457727000001</v>
      </c>
      <c r="U23" s="102">
        <v>7145.5137298266663</v>
      </c>
      <c r="V23" s="102">
        <v>27.092399882999999</v>
      </c>
      <c r="W23" s="102">
        <v>1814.7894507396668</v>
      </c>
      <c r="X23" s="122">
        <v>111.55888119966666</v>
      </c>
      <c r="Y23" s="122">
        <v>304.4094105966667</v>
      </c>
      <c r="Z23" s="122">
        <v>298.16579900866662</v>
      </c>
      <c r="AA23" s="122">
        <v>60.870260992999995</v>
      </c>
      <c r="AB23" s="122">
        <v>1039.7850989416665</v>
      </c>
      <c r="AC23" s="102">
        <v>2471.0079033256666</v>
      </c>
      <c r="AD23" s="102">
        <v>2596.7414724730002</v>
      </c>
      <c r="AE23" s="122">
        <v>739.16014819133341</v>
      </c>
      <c r="AF23" s="122">
        <v>446.49216937800003</v>
      </c>
      <c r="AG23" s="122">
        <v>317.93155706433328</v>
      </c>
      <c r="AH23" s="122">
        <v>103.54079430433335</v>
      </c>
      <c r="AI23" s="122">
        <v>127.71340398299999</v>
      </c>
      <c r="AJ23" s="122">
        <v>61.887902455999999</v>
      </c>
      <c r="AK23" s="122">
        <v>651.76625700266675</v>
      </c>
      <c r="AL23" s="122">
        <v>148.24924009333333</v>
      </c>
      <c r="AM23" s="122">
        <v>235.88250340533332</v>
      </c>
      <c r="AN23" s="102">
        <v>49187.496573475997</v>
      </c>
      <c r="AO23" s="102">
        <v>139.91938627499999</v>
      </c>
      <c r="AP23" s="102">
        <v>8876.4243136200002</v>
      </c>
      <c r="AQ23" s="122">
        <v>554.59084451500007</v>
      </c>
      <c r="AR23" s="122">
        <v>2439.5355285360001</v>
      </c>
      <c r="AS23" s="122">
        <v>696.57926278100012</v>
      </c>
      <c r="AT23" s="122">
        <v>174.08673902800001</v>
      </c>
      <c r="AU23" s="122">
        <v>5011.6319387599997</v>
      </c>
      <c r="AV23" s="102">
        <v>10176.541207409</v>
      </c>
      <c r="AW23" s="102">
        <v>25226.415891021999</v>
      </c>
      <c r="AX23" s="122">
        <v>6144.593911422</v>
      </c>
      <c r="AY23" s="122">
        <v>4224.5419170969999</v>
      </c>
      <c r="AZ23" s="122">
        <v>4472.01599661</v>
      </c>
      <c r="BA23" s="122">
        <v>434.140802909</v>
      </c>
      <c r="BB23" s="122">
        <v>1058.8555528030001</v>
      </c>
      <c r="BC23" s="122">
        <v>863.54462487700005</v>
      </c>
      <c r="BD23" s="122">
        <v>6538.2492709509997</v>
      </c>
      <c r="BE23" s="122">
        <v>1490.4738143529999</v>
      </c>
      <c r="BF23" s="122">
        <v>4768.1957751499995</v>
      </c>
    </row>
    <row r="24" spans="1:58" s="29" customFormat="1" x14ac:dyDescent="0.25">
      <c r="A24" s="37" t="s">
        <v>150</v>
      </c>
      <c r="B24" s="60">
        <v>6467.8001693879996</v>
      </c>
      <c r="C24" s="76">
        <v>28.407636844999999</v>
      </c>
      <c r="D24" s="76">
        <v>1849.643292531</v>
      </c>
      <c r="E24" s="61">
        <v>100.694329944</v>
      </c>
      <c r="F24" s="62">
        <v>303.13894751800001</v>
      </c>
      <c r="G24" s="62">
        <v>286.127833232</v>
      </c>
      <c r="H24" s="62">
        <v>33.354841868999998</v>
      </c>
      <c r="I24" s="63">
        <v>1126.3273399679999</v>
      </c>
      <c r="J24" s="76">
        <v>2201.1860715429998</v>
      </c>
      <c r="K24" s="76">
        <v>2165.5433787090001</v>
      </c>
      <c r="L24" s="61">
        <v>625.34584964600003</v>
      </c>
      <c r="M24" s="62">
        <v>393.36278551800001</v>
      </c>
      <c r="N24" s="62">
        <v>277.41346625599999</v>
      </c>
      <c r="O24" s="62">
        <v>56.495387592999997</v>
      </c>
      <c r="P24" s="62">
        <v>93.868748100000005</v>
      </c>
      <c r="Q24" s="62">
        <v>48.288722270000001</v>
      </c>
      <c r="R24" s="62">
        <v>535.25562663799997</v>
      </c>
      <c r="S24" s="63">
        <v>135.51279268799999</v>
      </c>
      <c r="T24" s="64">
        <v>223.01978976000001</v>
      </c>
      <c r="U24" s="53">
        <v>6843.6410475703333</v>
      </c>
      <c r="V24" s="53">
        <v>30.155915024666665</v>
      </c>
      <c r="W24" s="53">
        <v>1841.04135974</v>
      </c>
      <c r="X24" s="123">
        <v>115.96671634900001</v>
      </c>
      <c r="Y24" s="123">
        <v>341.15214515833333</v>
      </c>
      <c r="Z24" s="123">
        <v>293.30218551333337</v>
      </c>
      <c r="AA24" s="123">
        <v>50.098793295</v>
      </c>
      <c r="AB24" s="123">
        <v>1040.5215194243333</v>
      </c>
      <c r="AC24" s="53">
        <v>2379.4289836566672</v>
      </c>
      <c r="AD24" s="53">
        <v>2340.5782437136668</v>
      </c>
      <c r="AE24" s="123">
        <v>681.93829930633331</v>
      </c>
      <c r="AF24" s="123">
        <v>399.49904854833329</v>
      </c>
      <c r="AG24" s="123">
        <v>299.69267600766665</v>
      </c>
      <c r="AH24" s="123">
        <v>63.289715261333335</v>
      </c>
      <c r="AI24" s="123">
        <v>101.61873721966667</v>
      </c>
      <c r="AJ24" s="123">
        <v>63.067951554666671</v>
      </c>
      <c r="AK24" s="123">
        <v>575.62073604733325</v>
      </c>
      <c r="AL24" s="123">
        <v>155.85107976833334</v>
      </c>
      <c r="AM24" s="123">
        <v>252.43654543533333</v>
      </c>
      <c r="AN24" s="54">
        <v>48396.774663074</v>
      </c>
      <c r="AO24" s="54">
        <v>184.804693007</v>
      </c>
      <c r="AP24" s="54">
        <v>9816.1721128070003</v>
      </c>
      <c r="AQ24" s="124">
        <v>625.21424459299999</v>
      </c>
      <c r="AR24" s="124">
        <v>2773.5251488849999</v>
      </c>
      <c r="AS24" s="124">
        <v>900.63980576600011</v>
      </c>
      <c r="AT24" s="124">
        <v>166.10072911</v>
      </c>
      <c r="AU24" s="124">
        <v>5350.6921844529998</v>
      </c>
      <c r="AV24" s="54">
        <v>10389.053444371</v>
      </c>
      <c r="AW24" s="54">
        <v>22935.234511744999</v>
      </c>
      <c r="AX24" s="124">
        <v>6422.2025783009994</v>
      </c>
      <c r="AY24" s="124">
        <v>3578.5081158169996</v>
      </c>
      <c r="AZ24" s="124">
        <v>4148.7538832999999</v>
      </c>
      <c r="BA24" s="124">
        <v>314.92877572899999</v>
      </c>
      <c r="BB24" s="124">
        <v>693.89512726499993</v>
      </c>
      <c r="BC24" s="124">
        <v>697.42652505899991</v>
      </c>
      <c r="BD24" s="124">
        <v>5294.6094916980001</v>
      </c>
      <c r="BE24" s="124">
        <v>1784.9100145759999</v>
      </c>
      <c r="BF24" s="124">
        <v>5071.5099011439997</v>
      </c>
    </row>
    <row r="25" spans="1:58" s="29" customFormat="1" x14ac:dyDescent="0.25">
      <c r="A25" s="37" t="s">
        <v>151</v>
      </c>
      <c r="B25" s="60">
        <v>6451.6310492700004</v>
      </c>
      <c r="C25" s="76">
        <v>31.253993456</v>
      </c>
      <c r="D25" s="76">
        <v>1526.9571618970001</v>
      </c>
      <c r="E25" s="61">
        <v>100.67679180899999</v>
      </c>
      <c r="F25" s="62">
        <v>279.45607665700004</v>
      </c>
      <c r="G25" s="62">
        <v>265.51909702299997</v>
      </c>
      <c r="H25" s="62">
        <v>66.316857701999993</v>
      </c>
      <c r="I25" s="63">
        <v>814.98833870600004</v>
      </c>
      <c r="J25" s="76">
        <v>2278.5215624140001</v>
      </c>
      <c r="K25" s="76">
        <v>2377.8454626910002</v>
      </c>
      <c r="L25" s="61">
        <v>661.41904646199998</v>
      </c>
      <c r="M25" s="62">
        <v>496.26147444499998</v>
      </c>
      <c r="N25" s="62">
        <v>272.82963974099999</v>
      </c>
      <c r="O25" s="62">
        <v>46.489029277999997</v>
      </c>
      <c r="P25" s="62">
        <v>124.469506763</v>
      </c>
      <c r="Q25" s="62">
        <v>64.519870882999996</v>
      </c>
      <c r="R25" s="62">
        <v>513.54437586999995</v>
      </c>
      <c r="S25" s="63">
        <v>198.31251924899999</v>
      </c>
      <c r="T25" s="64">
        <v>237.05286881200001</v>
      </c>
      <c r="U25" s="53">
        <v>6405.9319854016658</v>
      </c>
      <c r="V25" s="53">
        <v>24.115358118</v>
      </c>
      <c r="W25" s="53">
        <v>1577.8370170403334</v>
      </c>
      <c r="X25" s="123">
        <v>106.28769202300002</v>
      </c>
      <c r="Y25" s="123">
        <v>301.57118408166667</v>
      </c>
      <c r="Z25" s="123">
        <v>219.25360149299999</v>
      </c>
      <c r="AA25" s="123">
        <v>67.973070027999995</v>
      </c>
      <c r="AB25" s="123">
        <v>882.75146941466664</v>
      </c>
      <c r="AC25" s="53">
        <v>2210.8535716890001</v>
      </c>
      <c r="AD25" s="53">
        <v>2334.5292105070002</v>
      </c>
      <c r="AE25" s="123">
        <v>635.20207139466663</v>
      </c>
      <c r="AF25" s="123">
        <v>431.66428838000002</v>
      </c>
      <c r="AG25" s="123">
        <v>309.02575792533338</v>
      </c>
      <c r="AH25" s="123">
        <v>51.463768192000003</v>
      </c>
      <c r="AI25" s="123">
        <v>126.76274295399999</v>
      </c>
      <c r="AJ25" s="123">
        <v>52.267753706666667</v>
      </c>
      <c r="AK25" s="123">
        <v>527.50018717900002</v>
      </c>
      <c r="AL25" s="123">
        <v>200.64264077533335</v>
      </c>
      <c r="AM25" s="123">
        <v>258.5968280473333</v>
      </c>
      <c r="AN25" s="54">
        <v>46279.495954124999</v>
      </c>
      <c r="AO25" s="54">
        <v>144.830914877</v>
      </c>
      <c r="AP25" s="54">
        <v>8327.2492031340007</v>
      </c>
      <c r="AQ25" s="124">
        <v>532.50473572199996</v>
      </c>
      <c r="AR25" s="124">
        <v>2329.3692770120001</v>
      </c>
      <c r="AS25" s="124">
        <v>864.05320428599998</v>
      </c>
      <c r="AT25" s="124">
        <v>186.679037451</v>
      </c>
      <c r="AU25" s="124">
        <v>4414.6429486630004</v>
      </c>
      <c r="AV25" s="54">
        <v>9612.9412320669999</v>
      </c>
      <c r="AW25" s="54">
        <v>22715.072980788002</v>
      </c>
      <c r="AX25" s="124">
        <v>6682.4835897680005</v>
      </c>
      <c r="AY25" s="124">
        <v>3766.6139328479999</v>
      </c>
      <c r="AZ25" s="124">
        <v>3841.5851145810002</v>
      </c>
      <c r="BA25" s="124">
        <v>264.273374805</v>
      </c>
      <c r="BB25" s="124">
        <v>956.99754272299992</v>
      </c>
      <c r="BC25" s="124">
        <v>526.46678719900001</v>
      </c>
      <c r="BD25" s="124">
        <v>4566.806104192</v>
      </c>
      <c r="BE25" s="124">
        <v>2109.846534672</v>
      </c>
      <c r="BF25" s="124">
        <v>5479.4016232590002</v>
      </c>
    </row>
    <row r="26" spans="1:58" s="29" customFormat="1" x14ac:dyDescent="0.25">
      <c r="A26" s="37" t="s">
        <v>152</v>
      </c>
      <c r="B26" s="60">
        <v>6596.0382787729995</v>
      </c>
      <c r="C26" s="76">
        <v>26.543439011</v>
      </c>
      <c r="D26" s="76">
        <v>1622.038299674</v>
      </c>
      <c r="E26" s="61">
        <v>93.535248199999998</v>
      </c>
      <c r="F26" s="62">
        <v>323.56438937300004</v>
      </c>
      <c r="G26" s="62">
        <v>201.455684241</v>
      </c>
      <c r="H26" s="62">
        <v>75.363930154000002</v>
      </c>
      <c r="I26" s="63">
        <v>928.11904770599995</v>
      </c>
      <c r="J26" s="76">
        <v>2356.8205459659998</v>
      </c>
      <c r="K26" s="76">
        <v>2322.7514267669999</v>
      </c>
      <c r="L26" s="61">
        <v>674.493161052</v>
      </c>
      <c r="M26" s="62">
        <v>516.18178916199997</v>
      </c>
      <c r="N26" s="62">
        <v>271.968659022</v>
      </c>
      <c r="O26" s="62">
        <v>71.946252103000006</v>
      </c>
      <c r="P26" s="62">
        <v>90.388797284000006</v>
      </c>
      <c r="Q26" s="62">
        <v>53.444044707000003</v>
      </c>
      <c r="R26" s="62">
        <v>438.774044403</v>
      </c>
      <c r="S26" s="63">
        <v>205.554679034</v>
      </c>
      <c r="T26" s="64">
        <v>267.884567355</v>
      </c>
      <c r="U26" s="53">
        <v>6865.5272353096661</v>
      </c>
      <c r="V26" s="53">
        <v>32.261632432333336</v>
      </c>
      <c r="W26" s="53">
        <v>1626.1885025276667</v>
      </c>
      <c r="X26" s="123">
        <v>102.42886934166665</v>
      </c>
      <c r="Y26" s="123">
        <v>333.53930185033329</v>
      </c>
      <c r="Z26" s="123">
        <v>196.31113846266666</v>
      </c>
      <c r="AA26" s="123">
        <v>68.822761578666658</v>
      </c>
      <c r="AB26" s="123">
        <v>925.08643129433324</v>
      </c>
      <c r="AC26" s="53">
        <v>2356.7362091949999</v>
      </c>
      <c r="AD26" s="53">
        <v>2580.8368293766671</v>
      </c>
      <c r="AE26" s="123">
        <v>720.12933375133332</v>
      </c>
      <c r="AF26" s="123">
        <v>558.96229154800005</v>
      </c>
      <c r="AG26" s="123">
        <v>308.44064059633337</v>
      </c>
      <c r="AH26" s="123">
        <v>61.331382367333333</v>
      </c>
      <c r="AI26" s="123">
        <v>106.46088579399999</v>
      </c>
      <c r="AJ26" s="123">
        <v>56.956600089333335</v>
      </c>
      <c r="AK26" s="123">
        <v>523.36746323666671</v>
      </c>
      <c r="AL26" s="123">
        <v>245.18823199366668</v>
      </c>
      <c r="AM26" s="123">
        <v>269.50406177799999</v>
      </c>
      <c r="AN26" s="54">
        <v>47286.161018911007</v>
      </c>
      <c r="AO26" s="54">
        <v>196.62964840299998</v>
      </c>
      <c r="AP26" s="54">
        <v>8136.3530789300003</v>
      </c>
      <c r="AQ26" s="124">
        <v>511.10536603200001</v>
      </c>
      <c r="AR26" s="124">
        <v>2351.527540091</v>
      </c>
      <c r="AS26" s="124">
        <v>724.59038288600004</v>
      </c>
      <c r="AT26" s="124">
        <v>196.864733124</v>
      </c>
      <c r="AU26" s="124">
        <v>4352.2650567969995</v>
      </c>
      <c r="AV26" s="54">
        <v>10723.826714728</v>
      </c>
      <c r="AW26" s="54">
        <v>22724.455759222001</v>
      </c>
      <c r="AX26" s="124">
        <v>6051.104175988</v>
      </c>
      <c r="AY26" s="124">
        <v>4405.0475392200005</v>
      </c>
      <c r="AZ26" s="124">
        <v>3547.6187436680002</v>
      </c>
      <c r="BA26" s="124">
        <v>358.007206145</v>
      </c>
      <c r="BB26" s="124">
        <v>652.69262496199997</v>
      </c>
      <c r="BC26" s="124">
        <v>512.57529373</v>
      </c>
      <c r="BD26" s="124">
        <v>4740.7271148529999</v>
      </c>
      <c r="BE26" s="124">
        <v>2456.6830606559997</v>
      </c>
      <c r="BF26" s="124">
        <v>5504.8958176280003</v>
      </c>
    </row>
    <row r="27" spans="1:58" s="107" customFormat="1" x14ac:dyDescent="0.25">
      <c r="A27" s="100" t="s">
        <v>153</v>
      </c>
      <c r="B27" s="101">
        <v>6782.7971313949993</v>
      </c>
      <c r="C27" s="102">
        <v>28.877829157000001</v>
      </c>
      <c r="D27" s="102">
        <v>1814.0413002629998</v>
      </c>
      <c r="E27" s="103">
        <v>124.33917516299999</v>
      </c>
      <c r="F27" s="104">
        <v>285.54609201</v>
      </c>
      <c r="G27" s="104">
        <v>323.63143963900001</v>
      </c>
      <c r="H27" s="104">
        <v>76.639597916</v>
      </c>
      <c r="I27" s="105">
        <v>1003.884995535</v>
      </c>
      <c r="J27" s="102">
        <v>2410.2599974939999</v>
      </c>
      <c r="K27" s="102">
        <v>2251.5925695159999</v>
      </c>
      <c r="L27" s="103">
        <v>645.94554402300002</v>
      </c>
      <c r="M27" s="104">
        <v>397.671101394</v>
      </c>
      <c r="N27" s="104">
        <v>263.32432925299997</v>
      </c>
      <c r="O27" s="104">
        <v>98.672671851999993</v>
      </c>
      <c r="P27" s="104">
        <v>90.722640600000005</v>
      </c>
      <c r="Q27" s="104">
        <v>64.942240927</v>
      </c>
      <c r="R27" s="104">
        <v>525.59635316499998</v>
      </c>
      <c r="S27" s="105">
        <v>164.717688302</v>
      </c>
      <c r="T27" s="106">
        <v>278.02543496499999</v>
      </c>
      <c r="U27" s="102">
        <v>6872.0950521170007</v>
      </c>
      <c r="V27" s="102">
        <v>29.390343246</v>
      </c>
      <c r="W27" s="102">
        <v>1760.245904012</v>
      </c>
      <c r="X27" s="122">
        <v>112.64314830899998</v>
      </c>
      <c r="Y27" s="122">
        <v>323.169902756</v>
      </c>
      <c r="Z27" s="122">
        <v>269.78253142700004</v>
      </c>
      <c r="AA27" s="122">
        <v>99.69383079733332</v>
      </c>
      <c r="AB27" s="122">
        <v>954.95649072266679</v>
      </c>
      <c r="AC27" s="102">
        <v>2449.2248063603333</v>
      </c>
      <c r="AD27" s="102">
        <v>2330.3220737763336</v>
      </c>
      <c r="AE27" s="122">
        <v>680.77807331499992</v>
      </c>
      <c r="AF27" s="122">
        <v>446.97289515666671</v>
      </c>
      <c r="AG27" s="122">
        <v>263.11980706766667</v>
      </c>
      <c r="AH27" s="122">
        <v>88.571531727666681</v>
      </c>
      <c r="AI27" s="122">
        <v>91.058944845999989</v>
      </c>
      <c r="AJ27" s="122">
        <v>71.986900571333351</v>
      </c>
      <c r="AK27" s="122">
        <v>524.4537389840001</v>
      </c>
      <c r="AL27" s="122">
        <v>163.38018210799999</v>
      </c>
      <c r="AM27" s="122">
        <v>302.91192472233337</v>
      </c>
      <c r="AN27" s="102">
        <v>47903.217069121005</v>
      </c>
      <c r="AO27" s="102">
        <v>203.06484258699999</v>
      </c>
      <c r="AP27" s="102">
        <v>8164.2640005300009</v>
      </c>
      <c r="AQ27" s="122">
        <v>578.85071426699994</v>
      </c>
      <c r="AR27" s="122">
        <v>2235.6181860880001</v>
      </c>
      <c r="AS27" s="122">
        <v>929.44630041599999</v>
      </c>
      <c r="AT27" s="122">
        <v>239.08801741099998</v>
      </c>
      <c r="AU27" s="122">
        <v>4181.2607823479993</v>
      </c>
      <c r="AV27" s="102">
        <v>10764.429369681</v>
      </c>
      <c r="AW27" s="102">
        <v>22519.883306428001</v>
      </c>
      <c r="AX27" s="122">
        <v>6164.9627884450001</v>
      </c>
      <c r="AY27" s="122">
        <v>4148.1666188429999</v>
      </c>
      <c r="AZ27" s="122">
        <v>3947.206684927</v>
      </c>
      <c r="BA27" s="122">
        <v>378.94453243200002</v>
      </c>
      <c r="BB27" s="122">
        <v>609.59546886099997</v>
      </c>
      <c r="BC27" s="122">
        <v>642.05187209799999</v>
      </c>
      <c r="BD27" s="122">
        <v>4823.9332077669997</v>
      </c>
      <c r="BE27" s="122">
        <v>1805.0221330549998</v>
      </c>
      <c r="BF27" s="122">
        <v>6251.5755498950002</v>
      </c>
    </row>
    <row r="28" spans="1:58" s="29" customFormat="1" x14ac:dyDescent="0.25">
      <c r="A28" s="37" t="s">
        <v>154</v>
      </c>
      <c r="B28" s="60">
        <v>6698.8730588090002</v>
      </c>
      <c r="C28" s="76">
        <v>23.885733847000001</v>
      </c>
      <c r="D28" s="76">
        <v>1796.7172462779999</v>
      </c>
      <c r="E28" s="61">
        <v>84.331509104999995</v>
      </c>
      <c r="F28" s="62">
        <v>286.11406017299998</v>
      </c>
      <c r="G28" s="62">
        <v>322.20305717000002</v>
      </c>
      <c r="H28" s="62">
        <v>155.38931639</v>
      </c>
      <c r="I28" s="63">
        <v>948.67930344000001</v>
      </c>
      <c r="J28" s="76">
        <v>2446.764998955</v>
      </c>
      <c r="K28" s="76">
        <v>2181.0645197250001</v>
      </c>
      <c r="L28" s="61">
        <v>664.958393613</v>
      </c>
      <c r="M28" s="62">
        <v>382.88334159800002</v>
      </c>
      <c r="N28" s="62">
        <v>189.92567827400001</v>
      </c>
      <c r="O28" s="62">
        <v>78.862535299000001</v>
      </c>
      <c r="P28" s="62">
        <v>126.083231414</v>
      </c>
      <c r="Q28" s="62">
        <v>56.856642618999999</v>
      </c>
      <c r="R28" s="62">
        <v>563.09014840199995</v>
      </c>
      <c r="S28" s="63">
        <v>118.404548506</v>
      </c>
      <c r="T28" s="64">
        <v>250.44056000399999</v>
      </c>
      <c r="U28" s="53">
        <v>6918.9489100396677</v>
      </c>
      <c r="V28" s="53">
        <v>25.127045972000001</v>
      </c>
      <c r="W28" s="53">
        <v>1827.3801971076666</v>
      </c>
      <c r="X28" s="123">
        <v>97.44002970133333</v>
      </c>
      <c r="Y28" s="123">
        <v>306.00819457299997</v>
      </c>
      <c r="Z28" s="123">
        <v>325.95203220666667</v>
      </c>
      <c r="AA28" s="123">
        <v>144.98919135700001</v>
      </c>
      <c r="AB28" s="123">
        <v>952.99074926966671</v>
      </c>
      <c r="AC28" s="53">
        <v>2414.6500746056668</v>
      </c>
      <c r="AD28" s="53">
        <v>2337.778539761</v>
      </c>
      <c r="AE28" s="123">
        <v>701.737058961</v>
      </c>
      <c r="AF28" s="123">
        <v>398.78679659266663</v>
      </c>
      <c r="AG28" s="123">
        <v>291.93122191166663</v>
      </c>
      <c r="AH28" s="123">
        <v>81.538001066999996</v>
      </c>
      <c r="AI28" s="123">
        <v>101.15012261666668</v>
      </c>
      <c r="AJ28" s="123">
        <v>63.48539439733333</v>
      </c>
      <c r="AK28" s="123">
        <v>573.47262872033332</v>
      </c>
      <c r="AL28" s="123">
        <v>125.67731549433334</v>
      </c>
      <c r="AM28" s="123">
        <v>314.01305259333333</v>
      </c>
      <c r="AN28" s="54">
        <v>49250.537690740995</v>
      </c>
      <c r="AO28" s="54">
        <v>194.99029603999998</v>
      </c>
      <c r="AP28" s="54">
        <v>8483.8529021070008</v>
      </c>
      <c r="AQ28" s="124">
        <v>598.46118170299997</v>
      </c>
      <c r="AR28" s="124">
        <v>2255.2131000190002</v>
      </c>
      <c r="AS28" s="124">
        <v>859.2052017200001</v>
      </c>
      <c r="AT28" s="124">
        <v>379.64009034100002</v>
      </c>
      <c r="AU28" s="124">
        <v>4391.3333283239999</v>
      </c>
      <c r="AV28" s="54">
        <v>11269.307621514999</v>
      </c>
      <c r="AW28" s="54">
        <v>22518.783984889</v>
      </c>
      <c r="AX28" s="124">
        <v>6046.3409574110001</v>
      </c>
      <c r="AY28" s="124">
        <v>3896.9669175089998</v>
      </c>
      <c r="AZ28" s="124">
        <v>4533.9569532100004</v>
      </c>
      <c r="BA28" s="124">
        <v>282.73876899100003</v>
      </c>
      <c r="BB28" s="124">
        <v>559.21795284999996</v>
      </c>
      <c r="BC28" s="124">
        <v>401.51608482999995</v>
      </c>
      <c r="BD28" s="124">
        <v>5323.4403954690006</v>
      </c>
      <c r="BE28" s="124">
        <v>1474.6059546189999</v>
      </c>
      <c r="BF28" s="124">
        <v>6783.6028861899995</v>
      </c>
    </row>
    <row r="29" spans="1:58" s="29" customFormat="1" x14ac:dyDescent="0.25">
      <c r="A29" s="37" t="s">
        <v>155</v>
      </c>
      <c r="B29" s="60">
        <v>6855.1720185710001</v>
      </c>
      <c r="C29" s="76">
        <v>24.557103777999998</v>
      </c>
      <c r="D29" s="76">
        <v>1854.6169413430002</v>
      </c>
      <c r="E29" s="61">
        <v>84.237141441000006</v>
      </c>
      <c r="F29" s="62">
        <v>305.04269751200002</v>
      </c>
      <c r="G29" s="62">
        <v>375.61046600899999</v>
      </c>
      <c r="H29" s="62">
        <v>163.59129909999999</v>
      </c>
      <c r="I29" s="63">
        <v>926.13533728100003</v>
      </c>
      <c r="J29" s="76">
        <v>2390.8166816110001</v>
      </c>
      <c r="K29" s="76">
        <v>2328.7154596670002</v>
      </c>
      <c r="L29" s="61">
        <v>664.713230135</v>
      </c>
      <c r="M29" s="62">
        <v>345.452535377</v>
      </c>
      <c r="N29" s="62">
        <v>345.95048477799997</v>
      </c>
      <c r="O29" s="62">
        <v>92.519120654000005</v>
      </c>
      <c r="P29" s="62">
        <v>112.725066571</v>
      </c>
      <c r="Q29" s="62">
        <v>67.234542284</v>
      </c>
      <c r="R29" s="62">
        <v>554.36108030399998</v>
      </c>
      <c r="S29" s="63">
        <v>145.75939956400001</v>
      </c>
      <c r="T29" s="64">
        <v>256.46583217199998</v>
      </c>
      <c r="U29" s="53">
        <v>7029.9922900493339</v>
      </c>
      <c r="V29" s="53">
        <v>26.392715034000002</v>
      </c>
      <c r="W29" s="53">
        <v>1861.762137656</v>
      </c>
      <c r="X29" s="123">
        <v>98.777903219333325</v>
      </c>
      <c r="Y29" s="123">
        <v>308.05252606766663</v>
      </c>
      <c r="Z29" s="123">
        <v>340.71339430466668</v>
      </c>
      <c r="AA29" s="123">
        <v>123.33637580999999</v>
      </c>
      <c r="AB29" s="123">
        <v>990.88193825433336</v>
      </c>
      <c r="AC29" s="53">
        <v>2349.1113592700003</v>
      </c>
      <c r="AD29" s="53">
        <v>2486.8885341513333</v>
      </c>
      <c r="AE29" s="123">
        <v>709.08513553733337</v>
      </c>
      <c r="AF29" s="123">
        <v>403.93254011699997</v>
      </c>
      <c r="AG29" s="123">
        <v>352.49040672733332</v>
      </c>
      <c r="AH29" s="123">
        <v>88.889878385333319</v>
      </c>
      <c r="AI29" s="123">
        <v>119.52584093966665</v>
      </c>
      <c r="AJ29" s="123">
        <v>79.113271398666669</v>
      </c>
      <c r="AK29" s="123">
        <v>573.859522631</v>
      </c>
      <c r="AL29" s="123">
        <v>159.99193841500002</v>
      </c>
      <c r="AM29" s="123">
        <v>305.83754393800001</v>
      </c>
      <c r="AN29" s="54">
        <v>48887.219892465</v>
      </c>
      <c r="AO29" s="54">
        <v>176.49845031000001</v>
      </c>
      <c r="AP29" s="54">
        <v>8233.4416028250016</v>
      </c>
      <c r="AQ29" s="124">
        <v>548.00165378199995</v>
      </c>
      <c r="AR29" s="124">
        <v>2194.935569884</v>
      </c>
      <c r="AS29" s="124">
        <v>793.37304520600003</v>
      </c>
      <c r="AT29" s="124">
        <v>319.10338758299997</v>
      </c>
      <c r="AU29" s="124">
        <v>4378.0279463699999</v>
      </c>
      <c r="AV29" s="54">
        <v>10451.262238996</v>
      </c>
      <c r="AW29" s="54">
        <v>23635.183132176004</v>
      </c>
      <c r="AX29" s="124">
        <v>6299.8424840480002</v>
      </c>
      <c r="AY29" s="124">
        <v>4247.1711787449995</v>
      </c>
      <c r="AZ29" s="124">
        <v>5124.3854344410001</v>
      </c>
      <c r="BA29" s="124">
        <v>357.51085537200004</v>
      </c>
      <c r="BB29" s="124">
        <v>672.60618239400003</v>
      </c>
      <c r="BC29" s="124">
        <v>498.80133140700002</v>
      </c>
      <c r="BD29" s="124">
        <v>5044.0964885419999</v>
      </c>
      <c r="BE29" s="124">
        <v>1390.769177227</v>
      </c>
      <c r="BF29" s="124">
        <v>6390.8344681579993</v>
      </c>
    </row>
    <row r="30" spans="1:58" s="29" customFormat="1" x14ac:dyDescent="0.25">
      <c r="A30" s="37" t="s">
        <v>156</v>
      </c>
      <c r="B30" s="60">
        <v>6881.2286483820008</v>
      </c>
      <c r="C30" s="76">
        <v>28.997235460999999</v>
      </c>
      <c r="D30" s="76">
        <v>1789.4612598190001</v>
      </c>
      <c r="E30" s="61">
        <v>99.955191208000002</v>
      </c>
      <c r="F30" s="62">
        <v>301.96233510100001</v>
      </c>
      <c r="G30" s="62">
        <v>401.932351633</v>
      </c>
      <c r="H30" s="62">
        <v>144.24697901799999</v>
      </c>
      <c r="I30" s="63">
        <v>841.36440285900005</v>
      </c>
      <c r="J30" s="76">
        <v>2507.2049737040002</v>
      </c>
      <c r="K30" s="76">
        <v>2330.5535269520001</v>
      </c>
      <c r="L30" s="61">
        <v>687.22491927199997</v>
      </c>
      <c r="M30" s="62">
        <v>380.82895201700001</v>
      </c>
      <c r="N30" s="62">
        <v>326.29123147899998</v>
      </c>
      <c r="O30" s="62">
        <v>73.366267715000006</v>
      </c>
      <c r="P30" s="62">
        <v>113.31029175099999</v>
      </c>
      <c r="Q30" s="62">
        <v>79.776637485999998</v>
      </c>
      <c r="R30" s="62">
        <v>540.76666860499995</v>
      </c>
      <c r="S30" s="63">
        <v>128.988558627</v>
      </c>
      <c r="T30" s="64">
        <v>225.011652446</v>
      </c>
      <c r="U30" s="53">
        <v>7130.4608820986659</v>
      </c>
      <c r="V30" s="53">
        <v>35.29306266333333</v>
      </c>
      <c r="W30" s="53">
        <v>1905.4636112856667</v>
      </c>
      <c r="X30" s="123">
        <v>100.98252751633333</v>
      </c>
      <c r="Y30" s="123">
        <v>330.58471507466669</v>
      </c>
      <c r="Z30" s="123">
        <v>408.23443836866664</v>
      </c>
      <c r="AA30" s="123">
        <v>177.70323296500001</v>
      </c>
      <c r="AB30" s="123">
        <v>887.95869736099996</v>
      </c>
      <c r="AC30" s="53">
        <v>2461.3204986533333</v>
      </c>
      <c r="AD30" s="53">
        <v>2444.398950352333</v>
      </c>
      <c r="AE30" s="123">
        <v>662.60597080266666</v>
      </c>
      <c r="AF30" s="123">
        <v>373.39217022366665</v>
      </c>
      <c r="AG30" s="123">
        <v>382.80765338800001</v>
      </c>
      <c r="AH30" s="123">
        <v>96.318036612</v>
      </c>
      <c r="AI30" s="123">
        <v>116.04755022033332</v>
      </c>
      <c r="AJ30" s="123">
        <v>75.605591266333349</v>
      </c>
      <c r="AK30" s="123">
        <v>603.60763871899997</v>
      </c>
      <c r="AL30" s="123">
        <v>134.01433912033335</v>
      </c>
      <c r="AM30" s="123">
        <v>283.98475914400001</v>
      </c>
      <c r="AN30" s="54">
        <v>47977.918819179002</v>
      </c>
      <c r="AO30" s="54">
        <v>157.14670948599999</v>
      </c>
      <c r="AP30" s="54">
        <v>8287.8260360870008</v>
      </c>
      <c r="AQ30" s="124">
        <v>705.35230378200004</v>
      </c>
      <c r="AR30" s="124">
        <v>2196.2058725480001</v>
      </c>
      <c r="AS30" s="124">
        <v>891.398139507</v>
      </c>
      <c r="AT30" s="124">
        <v>452.40570541800003</v>
      </c>
      <c r="AU30" s="124">
        <v>4042.4640148320004</v>
      </c>
      <c r="AV30" s="54">
        <v>10643.810519782999</v>
      </c>
      <c r="AW30" s="54">
        <v>22779.610647117002</v>
      </c>
      <c r="AX30" s="124">
        <v>6252.7980303549994</v>
      </c>
      <c r="AY30" s="124">
        <v>4092.9106251209996</v>
      </c>
      <c r="AZ30" s="124">
        <v>4590.2506492600005</v>
      </c>
      <c r="BA30" s="124">
        <v>396.47324252099997</v>
      </c>
      <c r="BB30" s="124">
        <v>520.32578283099997</v>
      </c>
      <c r="BC30" s="124">
        <v>468.11628127100005</v>
      </c>
      <c r="BD30" s="124">
        <v>5054.1126162050004</v>
      </c>
      <c r="BE30" s="124">
        <v>1404.6234195530001</v>
      </c>
      <c r="BF30" s="124">
        <v>6109.5249067059995</v>
      </c>
    </row>
    <row r="31" spans="1:58" s="107" customFormat="1" x14ac:dyDescent="0.25">
      <c r="A31" s="100" t="s">
        <v>157</v>
      </c>
      <c r="B31" s="101">
        <v>6937.4679506089997</v>
      </c>
      <c r="C31" s="102">
        <v>25.770211239000002</v>
      </c>
      <c r="D31" s="102">
        <v>1694.00830154</v>
      </c>
      <c r="E31" s="103">
        <v>86.937780803999999</v>
      </c>
      <c r="F31" s="104">
        <v>291.96267684200001</v>
      </c>
      <c r="G31" s="104">
        <v>403.23967007499999</v>
      </c>
      <c r="H31" s="104">
        <v>128.877731307</v>
      </c>
      <c r="I31" s="105">
        <v>782.99044251199996</v>
      </c>
      <c r="J31" s="102">
        <v>2646.0378348680001</v>
      </c>
      <c r="K31" s="102">
        <v>2370.5032137489998</v>
      </c>
      <c r="L31" s="103">
        <v>639.47734141700005</v>
      </c>
      <c r="M31" s="104">
        <v>411.14873679099998</v>
      </c>
      <c r="N31" s="104">
        <v>284.80713167800002</v>
      </c>
      <c r="O31" s="104">
        <v>116.619399499</v>
      </c>
      <c r="P31" s="104">
        <v>100.262148545</v>
      </c>
      <c r="Q31" s="104">
        <v>75.412220011000002</v>
      </c>
      <c r="R31" s="104">
        <v>549.53676056400002</v>
      </c>
      <c r="S31" s="105">
        <v>193.239475244</v>
      </c>
      <c r="T31" s="106">
        <v>201.148389213</v>
      </c>
      <c r="U31" s="102">
        <v>7205.7595496546664</v>
      </c>
      <c r="V31" s="102">
        <v>27.850782898000002</v>
      </c>
      <c r="W31" s="102">
        <v>1855.5196404489998</v>
      </c>
      <c r="X31" s="122">
        <v>99.456835217666665</v>
      </c>
      <c r="Y31" s="122">
        <v>313.05950884499998</v>
      </c>
      <c r="Z31" s="122">
        <v>411.38661773300004</v>
      </c>
      <c r="AA31" s="122">
        <v>182.261587418</v>
      </c>
      <c r="AB31" s="122">
        <v>849.35509123533336</v>
      </c>
      <c r="AC31" s="102">
        <v>2566.6422322079998</v>
      </c>
      <c r="AD31" s="102">
        <v>2517.2046065196664</v>
      </c>
      <c r="AE31" s="122">
        <v>702.30785599533328</v>
      </c>
      <c r="AF31" s="122">
        <v>413.09062715233335</v>
      </c>
      <c r="AG31" s="122">
        <v>359.92487884833332</v>
      </c>
      <c r="AH31" s="122">
        <v>122.17447901999999</v>
      </c>
      <c r="AI31" s="122">
        <v>104.00559455633334</v>
      </c>
      <c r="AJ31" s="122">
        <v>77.878090668666673</v>
      </c>
      <c r="AK31" s="122">
        <v>585.88685419966669</v>
      </c>
      <c r="AL31" s="122">
        <v>151.93622607899999</v>
      </c>
      <c r="AM31" s="122">
        <v>238.54228757999999</v>
      </c>
      <c r="AN31" s="102">
        <v>49083.188061745997</v>
      </c>
      <c r="AO31" s="102">
        <v>300.41466303499999</v>
      </c>
      <c r="AP31" s="102">
        <v>7729.8416564059999</v>
      </c>
      <c r="AQ31" s="122">
        <v>629.89965145799999</v>
      </c>
      <c r="AR31" s="122">
        <v>2058.6986372050001</v>
      </c>
      <c r="AS31" s="122">
        <v>884.0414335800001</v>
      </c>
      <c r="AT31" s="122">
        <v>418.30526466200001</v>
      </c>
      <c r="AU31" s="122">
        <v>3738.8966695009995</v>
      </c>
      <c r="AV31" s="102">
        <v>12020.253921608999</v>
      </c>
      <c r="AW31" s="102">
        <v>23418.158827264</v>
      </c>
      <c r="AX31" s="122">
        <v>6283.0929152460003</v>
      </c>
      <c r="AY31" s="122">
        <v>3843.0983638130001</v>
      </c>
      <c r="AZ31" s="122">
        <v>5041.3448269379996</v>
      </c>
      <c r="BA31" s="122">
        <v>682.62436127799992</v>
      </c>
      <c r="BB31" s="122">
        <v>514.26927485300007</v>
      </c>
      <c r="BC31" s="122">
        <v>504.07391668100001</v>
      </c>
      <c r="BD31" s="122">
        <v>4991.1377796719999</v>
      </c>
      <c r="BE31" s="122">
        <v>1558.5173887830001</v>
      </c>
      <c r="BF31" s="122">
        <v>5614.5189934319997</v>
      </c>
    </row>
    <row r="32" spans="1:58" s="29" customFormat="1" x14ac:dyDescent="0.25">
      <c r="A32" s="37" t="s">
        <v>158</v>
      </c>
      <c r="B32" s="60">
        <v>7032.6385698619997</v>
      </c>
      <c r="C32" s="76">
        <v>33.400717069000002</v>
      </c>
      <c r="D32" s="76">
        <v>1752.8861231440001</v>
      </c>
      <c r="E32" s="61">
        <v>122.302111989</v>
      </c>
      <c r="F32" s="62">
        <v>309.68054847100001</v>
      </c>
      <c r="G32" s="62">
        <v>339.98297214000002</v>
      </c>
      <c r="H32" s="62">
        <v>123.857500624</v>
      </c>
      <c r="I32" s="63">
        <v>857.06298991999995</v>
      </c>
      <c r="J32" s="76">
        <v>2724.6254078000002</v>
      </c>
      <c r="K32" s="76">
        <v>2299.1349628470002</v>
      </c>
      <c r="L32" s="61">
        <v>693.11020024899994</v>
      </c>
      <c r="M32" s="62">
        <v>416.555051698</v>
      </c>
      <c r="N32" s="62">
        <v>282.60220640799997</v>
      </c>
      <c r="O32" s="62">
        <v>107.753532381</v>
      </c>
      <c r="P32" s="62">
        <v>89.910429144000005</v>
      </c>
      <c r="Q32" s="62">
        <v>88.048792485000007</v>
      </c>
      <c r="R32" s="62">
        <v>491.93642005100003</v>
      </c>
      <c r="S32" s="63">
        <v>129.218330431</v>
      </c>
      <c r="T32" s="64">
        <v>222.59135900199999</v>
      </c>
      <c r="U32" s="53">
        <v>7137.3747527603336</v>
      </c>
      <c r="V32" s="53">
        <v>29.968801855999999</v>
      </c>
      <c r="W32" s="53">
        <v>1784.3800686100001</v>
      </c>
      <c r="X32" s="123">
        <v>115.60790761299999</v>
      </c>
      <c r="Y32" s="123">
        <v>308.14742251666667</v>
      </c>
      <c r="Z32" s="123">
        <v>424.18242799900003</v>
      </c>
      <c r="AA32" s="123">
        <v>122.63539218166666</v>
      </c>
      <c r="AB32" s="123">
        <v>813.80691829966656</v>
      </c>
      <c r="AC32" s="53">
        <v>2561.7850545583333</v>
      </c>
      <c r="AD32" s="53">
        <v>2518.5004880986671</v>
      </c>
      <c r="AE32" s="123">
        <v>686.04139951700006</v>
      </c>
      <c r="AF32" s="123">
        <v>446.06594928233335</v>
      </c>
      <c r="AG32" s="123">
        <v>340.63317882199999</v>
      </c>
      <c r="AH32" s="123">
        <v>134.55101370600002</v>
      </c>
      <c r="AI32" s="123">
        <v>104.04119340699999</v>
      </c>
      <c r="AJ32" s="123">
        <v>92.038688584666673</v>
      </c>
      <c r="AK32" s="123">
        <v>572.34895234733335</v>
      </c>
      <c r="AL32" s="123">
        <v>142.78011243233334</v>
      </c>
      <c r="AM32" s="123">
        <v>242.74033963733334</v>
      </c>
      <c r="AN32" s="54">
        <v>49075.755936177004</v>
      </c>
      <c r="AO32" s="54">
        <v>115.42401848399999</v>
      </c>
      <c r="AP32" s="54">
        <v>8037.8927756080002</v>
      </c>
      <c r="AQ32" s="124">
        <v>995.81804372599993</v>
      </c>
      <c r="AR32" s="124">
        <v>2055.0145600189999</v>
      </c>
      <c r="AS32" s="124">
        <v>823.425967238</v>
      </c>
      <c r="AT32" s="124">
        <v>527.67011764599999</v>
      </c>
      <c r="AU32" s="124">
        <v>3635.9640869790001</v>
      </c>
      <c r="AV32" s="54">
        <v>11306.529794638</v>
      </c>
      <c r="AW32" s="54">
        <v>23985.798847267</v>
      </c>
      <c r="AX32" s="124">
        <v>6260.9167975640003</v>
      </c>
      <c r="AY32" s="124">
        <v>3487.879290891</v>
      </c>
      <c r="AZ32" s="124">
        <v>5349.1713910220005</v>
      </c>
      <c r="BA32" s="124">
        <v>735.05927721499995</v>
      </c>
      <c r="BB32" s="124">
        <v>583.93056956400005</v>
      </c>
      <c r="BC32" s="124">
        <v>534.83389145399997</v>
      </c>
      <c r="BD32" s="124">
        <v>5390.8015402330002</v>
      </c>
      <c r="BE32" s="124">
        <v>1643.206089324</v>
      </c>
      <c r="BF32" s="124">
        <v>5630.1105001799997</v>
      </c>
    </row>
    <row r="33" spans="1:58" s="29" customFormat="1" x14ac:dyDescent="0.25">
      <c r="A33" s="37" t="s">
        <v>159</v>
      </c>
      <c r="B33" s="60">
        <v>6719.6458372960005</v>
      </c>
      <c r="C33" s="76">
        <v>32.023169508000002</v>
      </c>
      <c r="D33" s="76">
        <v>1591.129767832</v>
      </c>
      <c r="E33" s="61">
        <v>99.955697504</v>
      </c>
      <c r="F33" s="62">
        <v>316.81500688</v>
      </c>
      <c r="G33" s="62">
        <v>295.20575651399997</v>
      </c>
      <c r="H33" s="62">
        <v>86.48190262</v>
      </c>
      <c r="I33" s="63">
        <v>792.67140431400003</v>
      </c>
      <c r="J33" s="76">
        <v>2618.014874253</v>
      </c>
      <c r="K33" s="76">
        <v>2268.9642203520002</v>
      </c>
      <c r="L33" s="61">
        <v>684.97940636700002</v>
      </c>
      <c r="M33" s="62">
        <v>332.98234847700002</v>
      </c>
      <c r="N33" s="62">
        <v>269.14817072099999</v>
      </c>
      <c r="O33" s="62">
        <v>147.803412947</v>
      </c>
      <c r="P33" s="62">
        <v>91.077449993000002</v>
      </c>
      <c r="Q33" s="62">
        <v>46.579122806999997</v>
      </c>
      <c r="R33" s="62">
        <v>535.38966779500004</v>
      </c>
      <c r="S33" s="63">
        <v>161.00464124499999</v>
      </c>
      <c r="T33" s="64">
        <v>209.513805351</v>
      </c>
      <c r="U33" s="53">
        <v>7149.8438843113336</v>
      </c>
      <c r="V33" s="53">
        <v>30.964297118999998</v>
      </c>
      <c r="W33" s="53">
        <v>1690.418780577</v>
      </c>
      <c r="X33" s="123">
        <v>104.017872096</v>
      </c>
      <c r="Y33" s="123">
        <v>323.40269703400003</v>
      </c>
      <c r="Z33" s="123">
        <v>331.03693065766669</v>
      </c>
      <c r="AA33" s="123">
        <v>88.13192098333333</v>
      </c>
      <c r="AB33" s="123">
        <v>843.82935980599996</v>
      </c>
      <c r="AC33" s="53">
        <v>2704.5515292446667</v>
      </c>
      <c r="AD33" s="53">
        <v>2461.3418586600001</v>
      </c>
      <c r="AE33" s="123">
        <v>699.09272853833329</v>
      </c>
      <c r="AF33" s="123">
        <v>400.54958379233329</v>
      </c>
      <c r="AG33" s="123">
        <v>322.85960210933337</v>
      </c>
      <c r="AH33" s="123">
        <v>122.40550157233334</v>
      </c>
      <c r="AI33" s="123">
        <v>94.285508069333332</v>
      </c>
      <c r="AJ33" s="123">
        <v>66.810114685000002</v>
      </c>
      <c r="AK33" s="123">
        <v>583.9022518073333</v>
      </c>
      <c r="AL33" s="123">
        <v>171.43656808599999</v>
      </c>
      <c r="AM33" s="123">
        <v>262.56741871066669</v>
      </c>
      <c r="AN33" s="54">
        <v>50575.400984241001</v>
      </c>
      <c r="AO33" s="54">
        <v>166.27821132700001</v>
      </c>
      <c r="AP33" s="54">
        <v>7656.5611086380013</v>
      </c>
      <c r="AQ33" s="124">
        <v>560.09705495900005</v>
      </c>
      <c r="AR33" s="124">
        <v>2124.3498564189999</v>
      </c>
      <c r="AS33" s="124">
        <v>896.19358459099999</v>
      </c>
      <c r="AT33" s="124">
        <v>403.812451162</v>
      </c>
      <c r="AU33" s="124">
        <v>3672.1081615069997</v>
      </c>
      <c r="AV33" s="54">
        <v>11985.203821777999</v>
      </c>
      <c r="AW33" s="54">
        <v>25126.326158858999</v>
      </c>
      <c r="AX33" s="124">
        <v>6652.5095515550001</v>
      </c>
      <c r="AY33" s="124">
        <v>4004.6038511639999</v>
      </c>
      <c r="AZ33" s="124">
        <v>5567.984344386</v>
      </c>
      <c r="BA33" s="124">
        <v>700.23769762799998</v>
      </c>
      <c r="BB33" s="124">
        <v>354.63393871300002</v>
      </c>
      <c r="BC33" s="124">
        <v>393.59062679900001</v>
      </c>
      <c r="BD33" s="124">
        <v>5544.4264303889995</v>
      </c>
      <c r="BE33" s="124">
        <v>1908.3397182250001</v>
      </c>
      <c r="BF33" s="124">
        <v>5641.0316836390002</v>
      </c>
    </row>
    <row r="34" spans="1:58" s="29" customFormat="1" x14ac:dyDescent="0.25">
      <c r="A34" s="37" t="s">
        <v>160</v>
      </c>
      <c r="B34" s="60">
        <v>6890.3143384899995</v>
      </c>
      <c r="C34" s="76">
        <v>31.002666562000002</v>
      </c>
      <c r="D34" s="76">
        <v>1462.1652093279999</v>
      </c>
      <c r="E34" s="61">
        <v>108.249664775</v>
      </c>
      <c r="F34" s="62">
        <v>279.14780214699999</v>
      </c>
      <c r="G34" s="62">
        <v>243.65475263499999</v>
      </c>
      <c r="H34" s="62">
        <v>27.409398564</v>
      </c>
      <c r="I34" s="63">
        <v>803.70359120700004</v>
      </c>
      <c r="J34" s="76">
        <v>2604.9814196389998</v>
      </c>
      <c r="K34" s="76">
        <v>2553.122536461</v>
      </c>
      <c r="L34" s="61">
        <v>873.41774425200003</v>
      </c>
      <c r="M34" s="62">
        <v>386.059656469</v>
      </c>
      <c r="N34" s="62">
        <v>297.35880136999998</v>
      </c>
      <c r="O34" s="62">
        <v>118.385259124</v>
      </c>
      <c r="P34" s="62">
        <v>91.980743421</v>
      </c>
      <c r="Q34" s="62">
        <v>48.494627270999999</v>
      </c>
      <c r="R34" s="62">
        <v>577.30790479799998</v>
      </c>
      <c r="S34" s="63">
        <v>160.11779975600001</v>
      </c>
      <c r="T34" s="64">
        <v>239.0425065</v>
      </c>
      <c r="U34" s="53">
        <v>6998.3532684893335</v>
      </c>
      <c r="V34" s="53">
        <v>31.196694062333336</v>
      </c>
      <c r="W34" s="53">
        <v>1527.7402481543334</v>
      </c>
      <c r="X34" s="123">
        <v>105.64158990099999</v>
      </c>
      <c r="Y34" s="123">
        <v>325.28760356666663</v>
      </c>
      <c r="Z34" s="123">
        <v>263.46027391666667</v>
      </c>
      <c r="AA34" s="123">
        <v>44.731293297000001</v>
      </c>
      <c r="AB34" s="123">
        <v>788.61948747299994</v>
      </c>
      <c r="AC34" s="53">
        <v>2613.3966757513335</v>
      </c>
      <c r="AD34" s="53">
        <v>2550.6082430040001</v>
      </c>
      <c r="AE34" s="123">
        <v>823.98520719566659</v>
      </c>
      <c r="AF34" s="123">
        <v>388.22218038366668</v>
      </c>
      <c r="AG34" s="123">
        <v>312.32184396166662</v>
      </c>
      <c r="AH34" s="123">
        <v>114.92146843733333</v>
      </c>
      <c r="AI34" s="123">
        <v>104.19204645566667</v>
      </c>
      <c r="AJ34" s="123">
        <v>67.195626293666677</v>
      </c>
      <c r="AK34" s="123">
        <v>565.45332625166668</v>
      </c>
      <c r="AL34" s="123">
        <v>174.31654402466665</v>
      </c>
      <c r="AM34" s="123">
        <v>275.41140751733337</v>
      </c>
      <c r="AN34" s="54">
        <v>51152.257181890003</v>
      </c>
      <c r="AO34" s="54">
        <v>147.04413269100002</v>
      </c>
      <c r="AP34" s="54">
        <v>7524.3803655270003</v>
      </c>
      <c r="AQ34" s="124">
        <v>542.84234313499996</v>
      </c>
      <c r="AR34" s="124">
        <v>2124.509173934</v>
      </c>
      <c r="AS34" s="124">
        <v>828.48155956000005</v>
      </c>
      <c r="AT34" s="124">
        <v>156.46841457800002</v>
      </c>
      <c r="AU34" s="124">
        <v>3872.0788743200001</v>
      </c>
      <c r="AV34" s="54">
        <v>11367.609156502</v>
      </c>
      <c r="AW34" s="54">
        <v>25966.497533476002</v>
      </c>
      <c r="AX34" s="124">
        <v>7155.2928052520001</v>
      </c>
      <c r="AY34" s="124">
        <v>3950.7136616339999</v>
      </c>
      <c r="AZ34" s="124">
        <v>6186.5202458490003</v>
      </c>
      <c r="BA34" s="124">
        <v>609.12963124099997</v>
      </c>
      <c r="BB34" s="124">
        <v>459.71337807800001</v>
      </c>
      <c r="BC34" s="124">
        <v>415.10101359999999</v>
      </c>
      <c r="BD34" s="124">
        <v>5438.3572697290001</v>
      </c>
      <c r="BE34" s="124">
        <v>1751.6695280930001</v>
      </c>
      <c r="BF34" s="124">
        <v>6146.7259936940009</v>
      </c>
    </row>
    <row r="35" spans="1:58" s="107" customFormat="1" x14ac:dyDescent="0.25">
      <c r="A35" s="100" t="s">
        <v>161</v>
      </c>
      <c r="B35" s="101">
        <v>6551.0031448900008</v>
      </c>
      <c r="C35" s="102">
        <v>24.424277240999999</v>
      </c>
      <c r="D35" s="102">
        <v>1460.1455209160001</v>
      </c>
      <c r="E35" s="103">
        <v>68.760935407999995</v>
      </c>
      <c r="F35" s="104">
        <v>279.12704420400001</v>
      </c>
      <c r="G35" s="104">
        <v>263.39073634300001</v>
      </c>
      <c r="H35" s="104">
        <v>22.737564677000002</v>
      </c>
      <c r="I35" s="105">
        <v>826.12924028400005</v>
      </c>
      <c r="J35" s="102">
        <v>2419.7348769800001</v>
      </c>
      <c r="K35" s="102">
        <v>2367.36293131</v>
      </c>
      <c r="L35" s="103">
        <v>693.04370465299996</v>
      </c>
      <c r="M35" s="104">
        <v>430.11144367200001</v>
      </c>
      <c r="N35" s="104">
        <v>281.58710371000001</v>
      </c>
      <c r="O35" s="104">
        <v>164.114150266</v>
      </c>
      <c r="P35" s="104">
        <v>78.456109162999994</v>
      </c>
      <c r="Q35" s="104">
        <v>37.056075042000003</v>
      </c>
      <c r="R35" s="104">
        <v>557.00734000900002</v>
      </c>
      <c r="S35" s="105">
        <v>125.987004795</v>
      </c>
      <c r="T35" s="106">
        <v>279.33553844300002</v>
      </c>
      <c r="U35" s="102">
        <v>6590.0001990506671</v>
      </c>
      <c r="V35" s="102">
        <v>25.025254765333329</v>
      </c>
      <c r="W35" s="102">
        <v>1423.1682955983333</v>
      </c>
      <c r="X35" s="122">
        <v>97.778975063666664</v>
      </c>
      <c r="Y35" s="122">
        <v>276.20873272699998</v>
      </c>
      <c r="Z35" s="122">
        <v>243.59083348233332</v>
      </c>
      <c r="AA35" s="122">
        <v>24.774943074333333</v>
      </c>
      <c r="AB35" s="122">
        <v>780.81481125099992</v>
      </c>
      <c r="AC35" s="102">
        <v>2397.8089226503334</v>
      </c>
      <c r="AD35" s="102">
        <v>2450.1102395803332</v>
      </c>
      <c r="AE35" s="122">
        <v>696.58763566499999</v>
      </c>
      <c r="AF35" s="122">
        <v>416.77861437766666</v>
      </c>
      <c r="AG35" s="122">
        <v>332.11998677566663</v>
      </c>
      <c r="AH35" s="122">
        <v>160.345000016</v>
      </c>
      <c r="AI35" s="122">
        <v>97.171280130666673</v>
      </c>
      <c r="AJ35" s="122">
        <v>46.536504690666668</v>
      </c>
      <c r="AK35" s="122">
        <v>538.19164766766664</v>
      </c>
      <c r="AL35" s="122">
        <v>162.37957025699998</v>
      </c>
      <c r="AM35" s="122">
        <v>293.88748645633336</v>
      </c>
      <c r="AN35" s="102">
        <v>47092.952250242</v>
      </c>
      <c r="AO35" s="102">
        <v>128.63952075699999</v>
      </c>
      <c r="AP35" s="102">
        <v>7167.7592217990004</v>
      </c>
      <c r="AQ35" s="122">
        <v>485.45615585600001</v>
      </c>
      <c r="AR35" s="122">
        <v>1922.006977985</v>
      </c>
      <c r="AS35" s="122">
        <v>760.94160416399995</v>
      </c>
      <c r="AT35" s="122">
        <v>85.344546317999999</v>
      </c>
      <c r="AU35" s="122">
        <v>3914.0099374760002</v>
      </c>
      <c r="AV35" s="102">
        <v>9842.0838191229996</v>
      </c>
      <c r="AW35" s="102">
        <v>23915.414496947</v>
      </c>
      <c r="AX35" s="122">
        <v>5762.0699198000002</v>
      </c>
      <c r="AY35" s="122">
        <v>3507.4512966659995</v>
      </c>
      <c r="AZ35" s="122">
        <v>5472.2724162949999</v>
      </c>
      <c r="BA35" s="122">
        <v>926.96862725699998</v>
      </c>
      <c r="BB35" s="122">
        <v>404.42106212799996</v>
      </c>
      <c r="BC35" s="122">
        <v>314.40020003000001</v>
      </c>
      <c r="BD35" s="122">
        <v>5527.2331050609992</v>
      </c>
      <c r="BE35" s="122">
        <v>2000.5978697099999</v>
      </c>
      <c r="BF35" s="122">
        <v>6039.0551916160002</v>
      </c>
    </row>
    <row r="36" spans="1:58" s="29" customFormat="1" x14ac:dyDescent="0.25">
      <c r="A36" s="37" t="s">
        <v>162</v>
      </c>
      <c r="B36" s="60">
        <v>6483.9955231020003</v>
      </c>
      <c r="C36" s="76">
        <v>10.693272819000001</v>
      </c>
      <c r="D36" s="76">
        <v>1469.094242401</v>
      </c>
      <c r="E36" s="61">
        <v>93.856260371999994</v>
      </c>
      <c r="F36" s="62">
        <v>223.26579738699999</v>
      </c>
      <c r="G36" s="62">
        <v>296.62011187500002</v>
      </c>
      <c r="H36" s="62">
        <v>42.855582933999997</v>
      </c>
      <c r="I36" s="63">
        <v>812.49648983300006</v>
      </c>
      <c r="J36" s="76">
        <v>2413.9687667140001</v>
      </c>
      <c r="K36" s="76">
        <v>2367.3284885770004</v>
      </c>
      <c r="L36" s="61">
        <v>663.63074571100003</v>
      </c>
      <c r="M36" s="62">
        <v>555.16016417499998</v>
      </c>
      <c r="N36" s="62">
        <v>245.849185105</v>
      </c>
      <c r="O36" s="62">
        <v>108.237041815</v>
      </c>
      <c r="P36" s="62">
        <v>84.105697606999996</v>
      </c>
      <c r="Q36" s="62">
        <v>44.143983505000001</v>
      </c>
      <c r="R36" s="62">
        <v>543.99588247400004</v>
      </c>
      <c r="S36" s="63">
        <v>122.205788185</v>
      </c>
      <c r="T36" s="64">
        <v>222.910752591</v>
      </c>
      <c r="U36" s="53">
        <v>6362.4613699463334</v>
      </c>
      <c r="V36" s="53">
        <v>18.194770799666667</v>
      </c>
      <c r="W36" s="53">
        <v>1358.2942334686666</v>
      </c>
      <c r="X36" s="123">
        <v>90.617918393000011</v>
      </c>
      <c r="Y36" s="123">
        <v>256.37689823666665</v>
      </c>
      <c r="Z36" s="123">
        <v>267.20566257600001</v>
      </c>
      <c r="AA36" s="123">
        <v>37.971258060333334</v>
      </c>
      <c r="AB36" s="123">
        <v>706.12249620266664</v>
      </c>
      <c r="AC36" s="53">
        <v>2343.9397399479999</v>
      </c>
      <c r="AD36" s="53">
        <v>2362.672125140667</v>
      </c>
      <c r="AE36" s="123">
        <v>713.41084915633337</v>
      </c>
      <c r="AF36" s="123">
        <v>463.68899173299997</v>
      </c>
      <c r="AG36" s="123">
        <v>285.79014425400004</v>
      </c>
      <c r="AH36" s="123">
        <v>117.682975317</v>
      </c>
      <c r="AI36" s="123">
        <v>93.22613233766667</v>
      </c>
      <c r="AJ36" s="123">
        <v>50.39219503799999</v>
      </c>
      <c r="AK36" s="123">
        <v>502.23235845866674</v>
      </c>
      <c r="AL36" s="123">
        <v>136.24847884600001</v>
      </c>
      <c r="AM36" s="123">
        <v>279.3605005893333</v>
      </c>
      <c r="AN36" s="54">
        <v>46999.877734223002</v>
      </c>
      <c r="AO36" s="54">
        <v>201.48231553199997</v>
      </c>
      <c r="AP36" s="54">
        <v>6763.8365682300009</v>
      </c>
      <c r="AQ36" s="124">
        <v>570.66251898600001</v>
      </c>
      <c r="AR36" s="124">
        <v>1626.4329392130001</v>
      </c>
      <c r="AS36" s="124">
        <v>790.03982546999998</v>
      </c>
      <c r="AT36" s="124">
        <v>68.696902413000004</v>
      </c>
      <c r="AU36" s="124">
        <v>3708.0043821480003</v>
      </c>
      <c r="AV36" s="54">
        <v>9843.468826286</v>
      </c>
      <c r="AW36" s="54">
        <v>24187.406503586</v>
      </c>
      <c r="AX36" s="124">
        <v>6607.6322819350007</v>
      </c>
      <c r="AY36" s="124">
        <v>4243.4689674990004</v>
      </c>
      <c r="AZ36" s="124">
        <v>5072.7575942060002</v>
      </c>
      <c r="BA36" s="124">
        <v>448.20696224000005</v>
      </c>
      <c r="BB36" s="124">
        <v>387.59539752699999</v>
      </c>
      <c r="BC36" s="124">
        <v>414.74957859100004</v>
      </c>
      <c r="BD36" s="124">
        <v>5157.891322253</v>
      </c>
      <c r="BE36" s="124">
        <v>1855.1043993349999</v>
      </c>
      <c r="BF36" s="124">
        <v>6003.6835205890002</v>
      </c>
    </row>
    <row r="37" spans="1:58" s="29" customFormat="1" x14ac:dyDescent="0.25">
      <c r="A37" s="37" t="s">
        <v>163</v>
      </c>
      <c r="B37" s="60">
        <v>6350.4404684660003</v>
      </c>
      <c r="C37" s="76">
        <v>15.396659774</v>
      </c>
      <c r="D37" s="76">
        <v>1459.971727163</v>
      </c>
      <c r="E37" s="61">
        <v>89.696705119000001</v>
      </c>
      <c r="F37" s="62">
        <v>249.47022925900001</v>
      </c>
      <c r="G37" s="62">
        <v>346.07245189600002</v>
      </c>
      <c r="H37" s="62">
        <v>38.4066154</v>
      </c>
      <c r="I37" s="63">
        <v>736.32572548899998</v>
      </c>
      <c r="J37" s="76">
        <v>2226.462467718</v>
      </c>
      <c r="K37" s="76">
        <v>2401.3082571180003</v>
      </c>
      <c r="L37" s="61">
        <v>678.05257800699997</v>
      </c>
      <c r="M37" s="62">
        <v>452.63367667</v>
      </c>
      <c r="N37" s="62">
        <v>236.62713439500001</v>
      </c>
      <c r="O37" s="62">
        <v>122.537914406</v>
      </c>
      <c r="P37" s="62">
        <v>94.892085417999994</v>
      </c>
      <c r="Q37" s="62">
        <v>52.888215385999999</v>
      </c>
      <c r="R37" s="62">
        <v>623.18123395199996</v>
      </c>
      <c r="S37" s="63">
        <v>140.495418884</v>
      </c>
      <c r="T37" s="64">
        <v>247.301356693</v>
      </c>
      <c r="U37" s="53">
        <v>6741.0528955126674</v>
      </c>
      <c r="V37" s="53">
        <v>20.842497249333334</v>
      </c>
      <c r="W37" s="53">
        <v>1436.141189019</v>
      </c>
      <c r="X37" s="123">
        <v>86.892790703666662</v>
      </c>
      <c r="Y37" s="123">
        <v>263.26422726766663</v>
      </c>
      <c r="Z37" s="123">
        <v>300.52196154666666</v>
      </c>
      <c r="AA37" s="123">
        <v>36.226238591666664</v>
      </c>
      <c r="AB37" s="123">
        <v>749.23597090933333</v>
      </c>
      <c r="AC37" s="53">
        <v>2401.886074815</v>
      </c>
      <c r="AD37" s="53">
        <v>2582.9522046803331</v>
      </c>
      <c r="AE37" s="123">
        <v>704.84717481566668</v>
      </c>
      <c r="AF37" s="123">
        <v>507.30517163600007</v>
      </c>
      <c r="AG37" s="123">
        <v>285.35602687900001</v>
      </c>
      <c r="AH37" s="123">
        <v>125.19968233333333</v>
      </c>
      <c r="AI37" s="123">
        <v>107.05993487866668</v>
      </c>
      <c r="AJ37" s="123">
        <v>51.982730167666666</v>
      </c>
      <c r="AK37" s="123">
        <v>663.51118988266671</v>
      </c>
      <c r="AL37" s="123">
        <v>137.69029408733331</v>
      </c>
      <c r="AM37" s="123">
        <v>299.23092974899993</v>
      </c>
      <c r="AN37" s="54">
        <v>48563.184929096002</v>
      </c>
      <c r="AO37" s="54">
        <v>93.467285779999997</v>
      </c>
      <c r="AP37" s="54">
        <v>6752.6279243540012</v>
      </c>
      <c r="AQ37" s="124">
        <v>494.92072865799997</v>
      </c>
      <c r="AR37" s="124">
        <v>1662.6164277140001</v>
      </c>
      <c r="AS37" s="124">
        <v>756.08308770200006</v>
      </c>
      <c r="AT37" s="124">
        <v>124.34392320200001</v>
      </c>
      <c r="AU37" s="124">
        <v>3714.6637570780003</v>
      </c>
      <c r="AV37" s="54">
        <v>10391.961881650001</v>
      </c>
      <c r="AW37" s="54">
        <v>25330.542233591004</v>
      </c>
      <c r="AX37" s="124">
        <v>6479.4502143510008</v>
      </c>
      <c r="AY37" s="124">
        <v>4488.5168878699997</v>
      </c>
      <c r="AZ37" s="124">
        <v>5374.5901221999993</v>
      </c>
      <c r="BA37" s="124">
        <v>586.68032153800004</v>
      </c>
      <c r="BB37" s="124">
        <v>425.73003202699999</v>
      </c>
      <c r="BC37" s="124">
        <v>575.606701542</v>
      </c>
      <c r="BD37" s="124">
        <v>6129.1728343520008</v>
      </c>
      <c r="BE37" s="124">
        <v>1270.7951197110001</v>
      </c>
      <c r="BF37" s="124">
        <v>5994.5856037209996</v>
      </c>
    </row>
    <row r="38" spans="1:58" s="29" customFormat="1" x14ac:dyDescent="0.25">
      <c r="A38" s="37" t="s">
        <v>164</v>
      </c>
      <c r="B38" s="60">
        <v>6851.9689352430005</v>
      </c>
      <c r="C38" s="76">
        <v>12.612728495000001</v>
      </c>
      <c r="D38" s="76">
        <v>1871.45584981</v>
      </c>
      <c r="E38" s="61">
        <v>126.299197897</v>
      </c>
      <c r="F38" s="62">
        <v>296.95708393000001</v>
      </c>
      <c r="G38" s="62">
        <v>457.278346435</v>
      </c>
      <c r="H38" s="62">
        <v>28.531816931000002</v>
      </c>
      <c r="I38" s="63">
        <v>962.38940461699997</v>
      </c>
      <c r="J38" s="76">
        <v>2603.563472758</v>
      </c>
      <c r="K38" s="76">
        <v>2112.876989461</v>
      </c>
      <c r="L38" s="61">
        <v>680.50995449799996</v>
      </c>
      <c r="M38" s="62">
        <v>380.66053239899998</v>
      </c>
      <c r="N38" s="62">
        <v>211.33142913699999</v>
      </c>
      <c r="O38" s="62">
        <v>117.068708777</v>
      </c>
      <c r="P38" s="62">
        <v>71.662970041999998</v>
      </c>
      <c r="Q38" s="62">
        <v>51.399009425999999</v>
      </c>
      <c r="R38" s="62">
        <v>481.33809565400003</v>
      </c>
      <c r="S38" s="63">
        <v>118.906289528</v>
      </c>
      <c r="T38" s="64">
        <v>251.459894719</v>
      </c>
      <c r="U38" s="53">
        <v>6760.7737824523329</v>
      </c>
      <c r="V38" s="53">
        <v>12.128285226666668</v>
      </c>
      <c r="W38" s="53">
        <v>1649.7900634053333</v>
      </c>
      <c r="X38" s="123">
        <v>96.462289462000001</v>
      </c>
      <c r="Y38" s="123">
        <v>291.36903056566666</v>
      </c>
      <c r="Z38" s="123">
        <v>402.46538900466675</v>
      </c>
      <c r="AA38" s="123">
        <v>33.718891994333333</v>
      </c>
      <c r="AB38" s="123">
        <v>825.77446237866661</v>
      </c>
      <c r="AC38" s="53">
        <v>2425.9190287026663</v>
      </c>
      <c r="AD38" s="53">
        <v>2387.4590426773334</v>
      </c>
      <c r="AE38" s="123">
        <v>696.40554417466672</v>
      </c>
      <c r="AF38" s="123">
        <v>423.50169114699997</v>
      </c>
      <c r="AG38" s="123">
        <v>299.49381911333336</v>
      </c>
      <c r="AH38" s="123">
        <v>128.03162605533331</v>
      </c>
      <c r="AI38" s="123">
        <v>96.634270134333335</v>
      </c>
      <c r="AJ38" s="123">
        <v>57.624671733333336</v>
      </c>
      <c r="AK38" s="123">
        <v>539.7720306706666</v>
      </c>
      <c r="AL38" s="123">
        <v>145.99538964866667</v>
      </c>
      <c r="AM38" s="123">
        <v>285.47736244033331</v>
      </c>
      <c r="AN38" s="54">
        <v>47715.354579167994</v>
      </c>
      <c r="AO38" s="54">
        <v>57.199157990000003</v>
      </c>
      <c r="AP38" s="54">
        <v>7458.1560729209996</v>
      </c>
      <c r="AQ38" s="124">
        <v>957.88204890999998</v>
      </c>
      <c r="AR38" s="124">
        <v>1481.0196770990001</v>
      </c>
      <c r="AS38" s="124">
        <v>1065.8742951489999</v>
      </c>
      <c r="AT38" s="124">
        <v>119.85304468</v>
      </c>
      <c r="AU38" s="124">
        <v>3833.5270070830002</v>
      </c>
      <c r="AV38" s="54">
        <v>10678.781342604001</v>
      </c>
      <c r="AW38" s="54">
        <v>23566.114271068996</v>
      </c>
      <c r="AX38" s="124">
        <v>6461.8563464950003</v>
      </c>
      <c r="AY38" s="124">
        <v>3689.2109705610005</v>
      </c>
      <c r="AZ38" s="124">
        <v>5100.9598729459995</v>
      </c>
      <c r="BA38" s="124">
        <v>514.68631004300005</v>
      </c>
      <c r="BB38" s="124">
        <v>389.56511513999999</v>
      </c>
      <c r="BC38" s="124">
        <v>578.38148721699997</v>
      </c>
      <c r="BD38" s="124">
        <v>5259.4364007469994</v>
      </c>
      <c r="BE38" s="124">
        <v>1572.0177679200001</v>
      </c>
      <c r="BF38" s="124">
        <v>5955.1037345840004</v>
      </c>
    </row>
    <row r="39" spans="1:58" s="107" customFormat="1" x14ac:dyDescent="0.25">
      <c r="A39" s="100" t="s">
        <v>165</v>
      </c>
      <c r="B39" s="101">
        <v>7184.6477347210002</v>
      </c>
      <c r="C39" s="102">
        <v>7.9096939940000004</v>
      </c>
      <c r="D39" s="102">
        <v>1803.287907725</v>
      </c>
      <c r="E39" s="103">
        <v>106.016438658</v>
      </c>
      <c r="F39" s="104">
        <v>287.78699964800001</v>
      </c>
      <c r="G39" s="104">
        <v>398.86391958500002</v>
      </c>
      <c r="H39" s="104">
        <v>62.691913391</v>
      </c>
      <c r="I39" s="105">
        <v>947.92863644299996</v>
      </c>
      <c r="J39" s="102">
        <v>2784.7895667490002</v>
      </c>
      <c r="K39" s="102">
        <v>2340.5512441430001</v>
      </c>
      <c r="L39" s="103">
        <v>658.63764270199999</v>
      </c>
      <c r="M39" s="104">
        <v>439.66421863199997</v>
      </c>
      <c r="N39" s="104">
        <v>245.43769597599999</v>
      </c>
      <c r="O39" s="104">
        <v>110.86656126600001</v>
      </c>
      <c r="P39" s="104">
        <v>128.42672271699999</v>
      </c>
      <c r="Q39" s="104">
        <v>51.913483304000003</v>
      </c>
      <c r="R39" s="104">
        <v>599.74937816299996</v>
      </c>
      <c r="S39" s="105">
        <v>105.855541383</v>
      </c>
      <c r="T39" s="106">
        <v>248.10932210999999</v>
      </c>
      <c r="U39" s="102">
        <v>7010.2870758686668</v>
      </c>
      <c r="V39" s="102">
        <v>13.021923710999999</v>
      </c>
      <c r="W39" s="102">
        <v>1704.5842102636668</v>
      </c>
      <c r="X39" s="122">
        <v>100.62030208933334</v>
      </c>
      <c r="Y39" s="122">
        <v>288.75366928333329</v>
      </c>
      <c r="Z39" s="122">
        <v>397.31604716233329</v>
      </c>
      <c r="AA39" s="122">
        <v>50.685039871999997</v>
      </c>
      <c r="AB39" s="122">
        <v>867.20915185666672</v>
      </c>
      <c r="AC39" s="102">
        <v>2547.7535088356667</v>
      </c>
      <c r="AD39" s="102">
        <v>2450.5611600333332</v>
      </c>
      <c r="AE39" s="122">
        <v>728.84767857866666</v>
      </c>
      <c r="AF39" s="122">
        <v>456.22498435699998</v>
      </c>
      <c r="AG39" s="122">
        <v>278.72681651900001</v>
      </c>
      <c r="AH39" s="122">
        <v>114.476561726</v>
      </c>
      <c r="AI39" s="122">
        <v>121.51736201433334</v>
      </c>
      <c r="AJ39" s="122">
        <v>48.779227832666663</v>
      </c>
      <c r="AK39" s="122">
        <v>580.13170186799994</v>
      </c>
      <c r="AL39" s="122">
        <v>121.85682713766666</v>
      </c>
      <c r="AM39" s="122">
        <v>294.366273025</v>
      </c>
      <c r="AN39" s="102">
        <v>48192.351027277</v>
      </c>
      <c r="AO39" s="102">
        <v>53.707101480000006</v>
      </c>
      <c r="AP39" s="102">
        <v>7798.3094795150009</v>
      </c>
      <c r="AQ39" s="122">
        <v>630.15607247599996</v>
      </c>
      <c r="AR39" s="122">
        <v>1541.1496461520001</v>
      </c>
      <c r="AS39" s="122">
        <v>1169.081932353</v>
      </c>
      <c r="AT39" s="122">
        <v>125.667968816</v>
      </c>
      <c r="AU39" s="122">
        <v>4332.2538597180001</v>
      </c>
      <c r="AV39" s="102">
        <v>10857.133346278</v>
      </c>
      <c r="AW39" s="102">
        <v>23492.486496796999</v>
      </c>
      <c r="AX39" s="122">
        <v>6269.052657276</v>
      </c>
      <c r="AY39" s="122">
        <v>3842.9750568430004</v>
      </c>
      <c r="AZ39" s="122">
        <v>5199.3108766590003</v>
      </c>
      <c r="BA39" s="122">
        <v>484.31045028600005</v>
      </c>
      <c r="BB39" s="122">
        <v>474.01356027700001</v>
      </c>
      <c r="BC39" s="122">
        <v>421.65724468600001</v>
      </c>
      <c r="BD39" s="122">
        <v>5253.4680378720004</v>
      </c>
      <c r="BE39" s="122">
        <v>1547.698612898</v>
      </c>
      <c r="BF39" s="122">
        <v>5990.7146032070004</v>
      </c>
    </row>
    <row r="40" spans="1:58" s="29" customFormat="1" x14ac:dyDescent="0.25">
      <c r="A40" s="37" t="s">
        <v>166</v>
      </c>
      <c r="B40" s="60">
        <v>7469.9534532469997</v>
      </c>
      <c r="C40" s="76">
        <v>17.082318555000001</v>
      </c>
      <c r="D40" s="76">
        <v>1831.179729553</v>
      </c>
      <c r="E40" s="61">
        <v>101.980366639</v>
      </c>
      <c r="F40" s="62">
        <v>301.32459123000001</v>
      </c>
      <c r="G40" s="62">
        <v>425.63079667099998</v>
      </c>
      <c r="H40" s="62">
        <v>59.837798810999999</v>
      </c>
      <c r="I40" s="63">
        <v>942.40617620199998</v>
      </c>
      <c r="J40" s="76">
        <v>2852.5130755810001</v>
      </c>
      <c r="K40" s="76">
        <v>2523.7053501719997</v>
      </c>
      <c r="L40" s="61">
        <v>746.78440297199995</v>
      </c>
      <c r="M40" s="62">
        <v>518.84619477199999</v>
      </c>
      <c r="N40" s="62">
        <v>215.370739732</v>
      </c>
      <c r="O40" s="62">
        <v>111.962846797</v>
      </c>
      <c r="P40" s="62">
        <v>151.92687173900001</v>
      </c>
      <c r="Q40" s="62">
        <v>56.621111681000002</v>
      </c>
      <c r="R40" s="62">
        <v>602.93911944700005</v>
      </c>
      <c r="S40" s="63">
        <v>119.254063032</v>
      </c>
      <c r="T40" s="64">
        <v>245.47297938599999</v>
      </c>
      <c r="U40" s="53">
        <v>7533.0629202796672</v>
      </c>
      <c r="V40" s="53">
        <v>22.542815308666665</v>
      </c>
      <c r="W40" s="53">
        <v>1803.1750459903335</v>
      </c>
      <c r="X40" s="123">
        <v>110.94426882366668</v>
      </c>
      <c r="Y40" s="123">
        <v>297.43801097266663</v>
      </c>
      <c r="Z40" s="123">
        <v>366.71445118866671</v>
      </c>
      <c r="AA40" s="123">
        <v>56.982314710333334</v>
      </c>
      <c r="AB40" s="123">
        <v>971.09600029499995</v>
      </c>
      <c r="AC40" s="53">
        <v>2816.1267392973336</v>
      </c>
      <c r="AD40" s="53">
        <v>2617.5324166676669</v>
      </c>
      <c r="AE40" s="123">
        <v>787.18025124833332</v>
      </c>
      <c r="AF40" s="123">
        <v>514.73414268033332</v>
      </c>
      <c r="AG40" s="123">
        <v>283.71288552266668</v>
      </c>
      <c r="AH40" s="123">
        <v>110.76097142566668</v>
      </c>
      <c r="AI40" s="123">
        <v>119.081248727</v>
      </c>
      <c r="AJ40" s="123">
        <v>51.435623673999999</v>
      </c>
      <c r="AK40" s="123">
        <v>620.23603998233341</v>
      </c>
      <c r="AL40" s="123">
        <v>130.39125340733332</v>
      </c>
      <c r="AM40" s="123">
        <v>273.68590301566667</v>
      </c>
      <c r="AN40" s="54">
        <v>52594.454553787</v>
      </c>
      <c r="AO40" s="54">
        <v>97.194360324000002</v>
      </c>
      <c r="AP40" s="54">
        <v>8638.332742524999</v>
      </c>
      <c r="AQ40" s="124">
        <v>893.50625653600002</v>
      </c>
      <c r="AR40" s="124">
        <v>1673.1467584480001</v>
      </c>
      <c r="AS40" s="124">
        <v>1140.218321826</v>
      </c>
      <c r="AT40" s="124">
        <v>103.491152273</v>
      </c>
      <c r="AU40" s="124">
        <v>4827.9702534420003</v>
      </c>
      <c r="AV40" s="54">
        <v>12236.363996004999</v>
      </c>
      <c r="AW40" s="54">
        <v>25513.495816409999</v>
      </c>
      <c r="AX40" s="124">
        <v>7002.0643917260004</v>
      </c>
      <c r="AY40" s="124">
        <v>4497.8989207889999</v>
      </c>
      <c r="AZ40" s="124">
        <v>4985.8956714770002</v>
      </c>
      <c r="BA40" s="124">
        <v>490.64132438199999</v>
      </c>
      <c r="BB40" s="124">
        <v>495.45227716600004</v>
      </c>
      <c r="BC40" s="124">
        <v>291.52167707900003</v>
      </c>
      <c r="BD40" s="124">
        <v>6154.5110161510001</v>
      </c>
      <c r="BE40" s="124">
        <v>1595.5105376400002</v>
      </c>
      <c r="BF40" s="124">
        <v>6109.0676385229999</v>
      </c>
    </row>
    <row r="41" spans="1:58" s="29" customFormat="1" x14ac:dyDescent="0.25">
      <c r="A41" s="37" t="s">
        <v>167</v>
      </c>
      <c r="B41" s="60">
        <v>7510.9144926580002</v>
      </c>
      <c r="C41" s="76">
        <v>10.852810553999999</v>
      </c>
      <c r="D41" s="76">
        <v>1830.65284851</v>
      </c>
      <c r="E41" s="61">
        <v>107.008082888</v>
      </c>
      <c r="F41" s="62">
        <v>277.01018235499998</v>
      </c>
      <c r="G41" s="62">
        <v>441.74679882200002</v>
      </c>
      <c r="H41" s="62">
        <v>61.686766097000003</v>
      </c>
      <c r="I41" s="63">
        <v>943.20101834800005</v>
      </c>
      <c r="J41" s="76">
        <v>2715.7391519130001</v>
      </c>
      <c r="K41" s="76">
        <v>2680.409999767</v>
      </c>
      <c r="L41" s="61">
        <v>753.79739404999998</v>
      </c>
      <c r="M41" s="62">
        <v>567.755148964</v>
      </c>
      <c r="N41" s="62">
        <v>278.706622799</v>
      </c>
      <c r="O41" s="62">
        <v>144.01448178000001</v>
      </c>
      <c r="P41" s="62">
        <v>142.20077312199999</v>
      </c>
      <c r="Q41" s="62">
        <v>45.958015570000001</v>
      </c>
      <c r="R41" s="62">
        <v>650.80333280800005</v>
      </c>
      <c r="S41" s="63">
        <v>97.174230674</v>
      </c>
      <c r="T41" s="64">
        <v>273.259681914</v>
      </c>
      <c r="U41" s="53">
        <v>7374.1087882950005</v>
      </c>
      <c r="V41" s="53">
        <v>16.700830549333336</v>
      </c>
      <c r="W41" s="53">
        <v>1731.9344790856667</v>
      </c>
      <c r="X41" s="123">
        <v>98.307383414333344</v>
      </c>
      <c r="Y41" s="123">
        <v>284.60001981233336</v>
      </c>
      <c r="Z41" s="123">
        <v>377.59497500800006</v>
      </c>
      <c r="AA41" s="123">
        <v>37.03492927833333</v>
      </c>
      <c r="AB41" s="123">
        <v>934.39717157266659</v>
      </c>
      <c r="AC41" s="53">
        <v>2678.8184288989996</v>
      </c>
      <c r="AD41" s="53">
        <v>2651.9102615410002</v>
      </c>
      <c r="AE41" s="123">
        <v>736.47824752999998</v>
      </c>
      <c r="AF41" s="123">
        <v>543.36715896399994</v>
      </c>
      <c r="AG41" s="123">
        <v>332.50175909266665</v>
      </c>
      <c r="AH41" s="123">
        <v>127.05068177133334</v>
      </c>
      <c r="AI41" s="123">
        <v>129.72438267699999</v>
      </c>
      <c r="AJ41" s="123">
        <v>47.02357202733333</v>
      </c>
      <c r="AK41" s="123">
        <v>619.75654715100006</v>
      </c>
      <c r="AL41" s="123">
        <v>116.00791232766666</v>
      </c>
      <c r="AM41" s="123">
        <v>294.74478821999998</v>
      </c>
      <c r="AN41" s="54">
        <v>50596.003118892004</v>
      </c>
      <c r="AO41" s="54">
        <v>105.936244655</v>
      </c>
      <c r="AP41" s="54">
        <v>7878.1127916200003</v>
      </c>
      <c r="AQ41" s="124">
        <v>551.85916791900001</v>
      </c>
      <c r="AR41" s="124">
        <v>1670.7711810850001</v>
      </c>
      <c r="AS41" s="124">
        <v>1132.527452393</v>
      </c>
      <c r="AT41" s="124">
        <v>92.890039471999998</v>
      </c>
      <c r="AU41" s="124">
        <v>4430.0649507509997</v>
      </c>
      <c r="AV41" s="54">
        <v>10944.725087051</v>
      </c>
      <c r="AW41" s="54">
        <v>25371.383233036999</v>
      </c>
      <c r="AX41" s="124">
        <v>6660.0398693899997</v>
      </c>
      <c r="AY41" s="124">
        <v>3626.4521489439999</v>
      </c>
      <c r="AZ41" s="124">
        <v>5754.6890987770003</v>
      </c>
      <c r="BA41" s="124">
        <v>756.11729978400001</v>
      </c>
      <c r="BB41" s="124">
        <v>635.48750110600008</v>
      </c>
      <c r="BC41" s="124">
        <v>382.42372648999998</v>
      </c>
      <c r="BD41" s="124">
        <v>6336.2003286170002</v>
      </c>
      <c r="BE41" s="124">
        <v>1219.9732599290001</v>
      </c>
      <c r="BF41" s="124">
        <v>6295.8457625290002</v>
      </c>
    </row>
    <row r="42" spans="1:58" s="29" customFormat="1" x14ac:dyDescent="0.25">
      <c r="A42" s="37" t="s">
        <v>168</v>
      </c>
      <c r="B42" s="60">
        <v>6927.3685487410003</v>
      </c>
      <c r="C42" s="76">
        <v>5.9289863399999998</v>
      </c>
      <c r="D42" s="76">
        <v>1680.605237924</v>
      </c>
      <c r="E42" s="61">
        <v>110.38546709400001</v>
      </c>
      <c r="F42" s="62">
        <v>293.96259261500001</v>
      </c>
      <c r="G42" s="62">
        <v>244.51543229500001</v>
      </c>
      <c r="H42" s="62">
        <v>84.008088524000001</v>
      </c>
      <c r="I42" s="63">
        <v>947.73365739600001</v>
      </c>
      <c r="J42" s="76">
        <v>2632.2688960249998</v>
      </c>
      <c r="K42" s="76">
        <v>2329.7889538780005</v>
      </c>
      <c r="L42" s="61">
        <v>669.07307383800003</v>
      </c>
      <c r="M42" s="62">
        <v>545.80063222499996</v>
      </c>
      <c r="N42" s="62">
        <v>236.13257383600001</v>
      </c>
      <c r="O42" s="62">
        <v>126.09309446</v>
      </c>
      <c r="P42" s="62">
        <v>93.843134093000003</v>
      </c>
      <c r="Q42" s="62">
        <v>44.764900031000003</v>
      </c>
      <c r="R42" s="62">
        <v>504.43190010900003</v>
      </c>
      <c r="S42" s="63">
        <v>109.64964528599999</v>
      </c>
      <c r="T42" s="64">
        <v>278.77647457400002</v>
      </c>
      <c r="U42" s="53">
        <v>7158.8058444759999</v>
      </c>
      <c r="V42" s="53">
        <v>10.62076246</v>
      </c>
      <c r="W42" s="53">
        <v>1699.3285441613334</v>
      </c>
      <c r="X42" s="123">
        <v>102.554406352</v>
      </c>
      <c r="Y42" s="123">
        <v>295.58822393166668</v>
      </c>
      <c r="Z42" s="123">
        <v>307.345810497</v>
      </c>
      <c r="AA42" s="123">
        <v>64.696117693000005</v>
      </c>
      <c r="AB42" s="123">
        <v>929.14398568766671</v>
      </c>
      <c r="AC42" s="53">
        <v>2601.7930089856668</v>
      </c>
      <c r="AD42" s="53">
        <v>2543.7572353256669</v>
      </c>
      <c r="AE42" s="123">
        <v>702.72848315033332</v>
      </c>
      <c r="AF42" s="123">
        <v>580.05821144533331</v>
      </c>
      <c r="AG42" s="123">
        <v>297.618360822</v>
      </c>
      <c r="AH42" s="123">
        <v>126.23141120533334</v>
      </c>
      <c r="AI42" s="123">
        <v>101.47641962733333</v>
      </c>
      <c r="AJ42" s="123">
        <v>41.433342128999996</v>
      </c>
      <c r="AK42" s="123">
        <v>571.07886126099993</v>
      </c>
      <c r="AL42" s="123">
        <v>123.13214568533333</v>
      </c>
      <c r="AM42" s="123">
        <v>303.30629354333331</v>
      </c>
      <c r="AN42" s="54">
        <v>49072.887663317</v>
      </c>
      <c r="AO42" s="54">
        <v>40.243998777999998</v>
      </c>
      <c r="AP42" s="54">
        <v>7658.3200969359996</v>
      </c>
      <c r="AQ42" s="124">
        <v>605.49867578600004</v>
      </c>
      <c r="AR42" s="124">
        <v>1536.4755009949999</v>
      </c>
      <c r="AS42" s="124">
        <v>876.60643427299999</v>
      </c>
      <c r="AT42" s="124">
        <v>159.45602122100001</v>
      </c>
      <c r="AU42" s="124">
        <v>4480.2834646609999</v>
      </c>
      <c r="AV42" s="54">
        <v>11038.433913995999</v>
      </c>
      <c r="AW42" s="54">
        <v>23934.157283384</v>
      </c>
      <c r="AX42" s="124">
        <v>6164.0156259579999</v>
      </c>
      <c r="AY42" s="124">
        <v>3587.639270439</v>
      </c>
      <c r="AZ42" s="124">
        <v>5820.3213541820005</v>
      </c>
      <c r="BA42" s="124">
        <v>565.182702092</v>
      </c>
      <c r="BB42" s="124">
        <v>393.62465141400003</v>
      </c>
      <c r="BC42" s="124">
        <v>245.74086991600001</v>
      </c>
      <c r="BD42" s="124">
        <v>5621.9416618790001</v>
      </c>
      <c r="BE42" s="124">
        <v>1535.6911475040001</v>
      </c>
      <c r="BF42" s="124">
        <v>6401.7323702230005</v>
      </c>
    </row>
    <row r="43" spans="1:58" s="107" customFormat="1" x14ac:dyDescent="0.25">
      <c r="A43" s="100" t="s">
        <v>169</v>
      </c>
      <c r="B43" s="101">
        <v>6564.7052979250002</v>
      </c>
      <c r="C43" s="102">
        <v>2.3135836740000002</v>
      </c>
      <c r="D43" s="102">
        <v>1415.319587513</v>
      </c>
      <c r="E43" s="103">
        <v>107.80239977799999</v>
      </c>
      <c r="F43" s="104">
        <v>274.58288621700001</v>
      </c>
      <c r="G43" s="104">
        <v>232.269749031</v>
      </c>
      <c r="H43" s="104">
        <v>45.962640049000001</v>
      </c>
      <c r="I43" s="105">
        <v>754.70191243800002</v>
      </c>
      <c r="J43" s="102">
        <v>2387.7760394110001</v>
      </c>
      <c r="K43" s="102">
        <v>2491.2818319890002</v>
      </c>
      <c r="L43" s="103">
        <v>674.41782743700003</v>
      </c>
      <c r="M43" s="104">
        <v>580.66421502200001</v>
      </c>
      <c r="N43" s="104">
        <v>237.78868417699999</v>
      </c>
      <c r="O43" s="104">
        <v>132.090589021</v>
      </c>
      <c r="P43" s="104">
        <v>84.168930430000003</v>
      </c>
      <c r="Q43" s="104">
        <v>59.274796862000002</v>
      </c>
      <c r="R43" s="104">
        <v>571.76943366299997</v>
      </c>
      <c r="S43" s="105">
        <v>151.107355377</v>
      </c>
      <c r="T43" s="106">
        <v>268.014255338</v>
      </c>
      <c r="U43" s="102">
        <v>6793.1947310086662</v>
      </c>
      <c r="V43" s="102">
        <v>5.9047621316666676</v>
      </c>
      <c r="W43" s="102">
        <v>1526.6959714643333</v>
      </c>
      <c r="X43" s="122">
        <v>110.24503126133334</v>
      </c>
      <c r="Y43" s="122">
        <v>293.23546078300001</v>
      </c>
      <c r="Z43" s="122">
        <v>256.65383605900001</v>
      </c>
      <c r="AA43" s="122">
        <v>46.811055703666661</v>
      </c>
      <c r="AB43" s="122">
        <v>819.75058765733331</v>
      </c>
      <c r="AC43" s="102">
        <v>2428.3401204403335</v>
      </c>
      <c r="AD43" s="102">
        <v>2530.6742430236668</v>
      </c>
      <c r="AE43" s="122">
        <v>731.26265737233336</v>
      </c>
      <c r="AF43" s="122">
        <v>561.01413277966674</v>
      </c>
      <c r="AG43" s="122">
        <v>284.207495806</v>
      </c>
      <c r="AH43" s="122">
        <v>123.16657998000001</v>
      </c>
      <c r="AI43" s="122">
        <v>82.676783053666668</v>
      </c>
      <c r="AJ43" s="122">
        <v>62.283000521333328</v>
      </c>
      <c r="AK43" s="122">
        <v>537.48030737099998</v>
      </c>
      <c r="AL43" s="122">
        <v>148.58328613966668</v>
      </c>
      <c r="AM43" s="122">
        <v>301.57963394866664</v>
      </c>
      <c r="AN43" s="102">
        <v>47854.165598931999</v>
      </c>
      <c r="AO43" s="102">
        <v>19.532276490000001</v>
      </c>
      <c r="AP43" s="102">
        <v>7609.253416822</v>
      </c>
      <c r="AQ43" s="122">
        <v>909.51311463599995</v>
      </c>
      <c r="AR43" s="122">
        <v>1915.2380740960002</v>
      </c>
      <c r="AS43" s="122">
        <v>625.15854161899995</v>
      </c>
      <c r="AT43" s="122">
        <v>115.68889980500001</v>
      </c>
      <c r="AU43" s="122">
        <v>4043.6547866660003</v>
      </c>
      <c r="AV43" s="102">
        <v>10807.106661988</v>
      </c>
      <c r="AW43" s="102">
        <v>23307.714641974999</v>
      </c>
      <c r="AX43" s="122">
        <v>6035.7024551659997</v>
      </c>
      <c r="AY43" s="122">
        <v>3896.339544247</v>
      </c>
      <c r="AZ43" s="122">
        <v>5503.4750715740001</v>
      </c>
      <c r="BA43" s="122">
        <v>542.03551551200007</v>
      </c>
      <c r="BB43" s="122">
        <v>375.21670097800001</v>
      </c>
      <c r="BC43" s="122">
        <v>371.552144285</v>
      </c>
      <c r="BD43" s="122">
        <v>5091.6798784019993</v>
      </c>
      <c r="BE43" s="122">
        <v>1491.713331811</v>
      </c>
      <c r="BF43" s="122">
        <v>6110.5586016569996</v>
      </c>
    </row>
    <row r="44" spans="1:58" s="29" customFormat="1" x14ac:dyDescent="0.25">
      <c r="A44" s="37" t="s">
        <v>170</v>
      </c>
      <c r="B44" s="60">
        <v>6805.7491231050008</v>
      </c>
      <c r="C44" s="76">
        <v>24.864675575</v>
      </c>
      <c r="D44" s="76">
        <v>1471.1363688830002</v>
      </c>
      <c r="E44" s="61">
        <v>93.776205165999997</v>
      </c>
      <c r="F44" s="62">
        <v>307.48473530000001</v>
      </c>
      <c r="G44" s="62">
        <v>240.51288052500001</v>
      </c>
      <c r="H44" s="62">
        <v>36.709602124</v>
      </c>
      <c r="I44" s="63">
        <v>792.652945768</v>
      </c>
      <c r="J44" s="76">
        <v>2534.2891430549998</v>
      </c>
      <c r="K44" s="76">
        <v>2471.0273920880004</v>
      </c>
      <c r="L44" s="61">
        <v>683.15678514599995</v>
      </c>
      <c r="M44" s="62">
        <v>504.30732920700001</v>
      </c>
      <c r="N44" s="62">
        <v>247.76297614699999</v>
      </c>
      <c r="O44" s="62">
        <v>104.321227007</v>
      </c>
      <c r="P44" s="62">
        <v>107.008604562</v>
      </c>
      <c r="Q44" s="62">
        <v>26.890306592000002</v>
      </c>
      <c r="R44" s="62">
        <v>589.35421113699999</v>
      </c>
      <c r="S44" s="63">
        <v>208.22595229000001</v>
      </c>
      <c r="T44" s="64">
        <v>304.43154350399999</v>
      </c>
      <c r="U44" s="53">
        <v>6867.813209854</v>
      </c>
      <c r="V44" s="53">
        <v>18.273005568666665</v>
      </c>
      <c r="W44" s="53">
        <v>1451.2636259210001</v>
      </c>
      <c r="X44" s="123">
        <v>94.206287036999996</v>
      </c>
      <c r="Y44" s="123">
        <v>300.83474217700001</v>
      </c>
      <c r="Z44" s="123">
        <v>258.10299102866662</v>
      </c>
      <c r="AA44" s="123">
        <v>35.16667021766667</v>
      </c>
      <c r="AB44" s="123">
        <v>762.95293546066671</v>
      </c>
      <c r="AC44" s="53">
        <v>2489.8764116666666</v>
      </c>
      <c r="AD44" s="53">
        <v>2595.8727178300005</v>
      </c>
      <c r="AE44" s="123">
        <v>732.47724242166669</v>
      </c>
      <c r="AF44" s="123">
        <v>529.10050907200002</v>
      </c>
      <c r="AG44" s="123">
        <v>302.12453718033333</v>
      </c>
      <c r="AH44" s="123">
        <v>113.92743369</v>
      </c>
      <c r="AI44" s="123">
        <v>95.581017980666672</v>
      </c>
      <c r="AJ44" s="123">
        <v>38.542514227666665</v>
      </c>
      <c r="AK44" s="123">
        <v>583.74236608533329</v>
      </c>
      <c r="AL44" s="123">
        <v>200.37709717233335</v>
      </c>
      <c r="AM44" s="123">
        <v>312.52744886766669</v>
      </c>
      <c r="AN44" s="54">
        <v>50324.815725202003</v>
      </c>
      <c r="AO44" s="54">
        <v>85.280141751000002</v>
      </c>
      <c r="AP44" s="54">
        <v>7207.1569123399995</v>
      </c>
      <c r="AQ44" s="124">
        <v>517.82234881599993</v>
      </c>
      <c r="AR44" s="124">
        <v>1962.940341215</v>
      </c>
      <c r="AS44" s="124">
        <v>680.36644200000001</v>
      </c>
      <c r="AT44" s="124">
        <v>108.404689096</v>
      </c>
      <c r="AU44" s="124">
        <v>3937.6230912130004</v>
      </c>
      <c r="AV44" s="54">
        <v>11118.315497564001</v>
      </c>
      <c r="AW44" s="54">
        <v>24867.137565660996</v>
      </c>
      <c r="AX44" s="124">
        <v>6571.5495234160007</v>
      </c>
      <c r="AY44" s="124">
        <v>4476.3778415699999</v>
      </c>
      <c r="AZ44" s="124">
        <v>5409.5487975329997</v>
      </c>
      <c r="BA44" s="124">
        <v>537.64011768700004</v>
      </c>
      <c r="BB44" s="124">
        <v>371.40970622899999</v>
      </c>
      <c r="BC44" s="124">
        <v>206.60808542400002</v>
      </c>
      <c r="BD44" s="124">
        <v>5536.478183872</v>
      </c>
      <c r="BE44" s="124">
        <v>1757.5253099299998</v>
      </c>
      <c r="BF44" s="124">
        <v>7046.9256078859999</v>
      </c>
    </row>
    <row r="45" spans="1:58" s="29" customFormat="1" x14ac:dyDescent="0.25">
      <c r="A45" s="37" t="s">
        <v>171</v>
      </c>
      <c r="B45" s="60">
        <v>6461.6178184440005</v>
      </c>
      <c r="C45" s="76">
        <v>33.648791383999999</v>
      </c>
      <c r="D45" s="76">
        <v>1437.8262218959999</v>
      </c>
      <c r="E45" s="61">
        <v>83.195263922999999</v>
      </c>
      <c r="F45" s="62">
        <v>338.92446072400003</v>
      </c>
      <c r="G45" s="62">
        <v>235.606693659</v>
      </c>
      <c r="H45" s="62">
        <v>39.800651193999997</v>
      </c>
      <c r="I45" s="63">
        <v>740.29915239599995</v>
      </c>
      <c r="J45" s="76">
        <v>2380.0770102050001</v>
      </c>
      <c r="K45" s="76">
        <v>2318.8028271460003</v>
      </c>
      <c r="L45" s="61">
        <v>591.43855421800004</v>
      </c>
      <c r="M45" s="62">
        <v>488.28780331500002</v>
      </c>
      <c r="N45" s="62">
        <v>177.574179601</v>
      </c>
      <c r="O45" s="62">
        <v>111.123559481</v>
      </c>
      <c r="P45" s="62">
        <v>107.42968389399999</v>
      </c>
      <c r="Q45" s="62">
        <v>38.475356628999997</v>
      </c>
      <c r="R45" s="62">
        <v>587.77912195199997</v>
      </c>
      <c r="S45" s="63">
        <v>216.69456805600001</v>
      </c>
      <c r="T45" s="64">
        <v>291.26296781299999</v>
      </c>
      <c r="U45" s="53">
        <v>6699.6861795859995</v>
      </c>
      <c r="V45" s="53">
        <v>28.082046674000001</v>
      </c>
      <c r="W45" s="53">
        <v>1424.7300027286667</v>
      </c>
      <c r="X45" s="123">
        <v>93.319340898666667</v>
      </c>
      <c r="Y45" s="123">
        <v>318.42769845999999</v>
      </c>
      <c r="Z45" s="123">
        <v>235.88877561866664</v>
      </c>
      <c r="AA45" s="123">
        <v>39.325436805999999</v>
      </c>
      <c r="AB45" s="123">
        <v>737.76875094533341</v>
      </c>
      <c r="AC45" s="53">
        <v>2402.6126819293331</v>
      </c>
      <c r="AD45" s="53">
        <v>2508.7980269846662</v>
      </c>
      <c r="AE45" s="123">
        <v>656.26909028066666</v>
      </c>
      <c r="AF45" s="123">
        <v>525.69002062166658</v>
      </c>
      <c r="AG45" s="123">
        <v>244.0201961206667</v>
      </c>
      <c r="AH45" s="123">
        <v>112.29207194066667</v>
      </c>
      <c r="AI45" s="123">
        <v>108.76934123766667</v>
      </c>
      <c r="AJ45" s="123">
        <v>35.356083742999999</v>
      </c>
      <c r="AK45" s="123">
        <v>589.52568484133326</v>
      </c>
      <c r="AL45" s="123">
        <v>236.87553819899998</v>
      </c>
      <c r="AM45" s="123">
        <v>335.46342126933331</v>
      </c>
      <c r="AN45" s="54">
        <v>49151.878731778997</v>
      </c>
      <c r="AO45" s="54">
        <v>127.447841135</v>
      </c>
      <c r="AP45" s="54">
        <v>6707.1090099180001</v>
      </c>
      <c r="AQ45" s="124">
        <v>612.63187555900004</v>
      </c>
      <c r="AR45" s="124">
        <v>1854.3092660970001</v>
      </c>
      <c r="AS45" s="124">
        <v>646.05568755399997</v>
      </c>
      <c r="AT45" s="124">
        <v>93.069002084000005</v>
      </c>
      <c r="AU45" s="124">
        <v>3501.0431786240001</v>
      </c>
      <c r="AV45" s="54">
        <v>10618.218768997998</v>
      </c>
      <c r="AW45" s="54">
        <v>23773.371234963</v>
      </c>
      <c r="AX45" s="124">
        <v>5582.5454646830003</v>
      </c>
      <c r="AY45" s="124">
        <v>4178.7995228150003</v>
      </c>
      <c r="AZ45" s="124">
        <v>5510.4571150430002</v>
      </c>
      <c r="BA45" s="124">
        <v>630.82199071500008</v>
      </c>
      <c r="BB45" s="124">
        <v>476.21240931600005</v>
      </c>
      <c r="BC45" s="124">
        <v>255.84833281399997</v>
      </c>
      <c r="BD45" s="124">
        <v>5431.47405007</v>
      </c>
      <c r="BE45" s="124">
        <v>1707.212349507</v>
      </c>
      <c r="BF45" s="124">
        <v>7925.7318767649995</v>
      </c>
    </row>
    <row r="46" spans="1:58" s="29" customFormat="1" x14ac:dyDescent="0.25">
      <c r="A46" s="37" t="s">
        <v>172</v>
      </c>
      <c r="B46" s="60">
        <v>6281.9366019739991</v>
      </c>
      <c r="C46" s="76">
        <v>39.468417326999997</v>
      </c>
      <c r="D46" s="76">
        <v>1300.433535051</v>
      </c>
      <c r="E46" s="61">
        <v>80.945955307000006</v>
      </c>
      <c r="F46" s="62">
        <v>323.07582819599997</v>
      </c>
      <c r="G46" s="62">
        <v>257.19128555399999</v>
      </c>
      <c r="H46" s="62">
        <v>29.151848287</v>
      </c>
      <c r="I46" s="63">
        <v>610.06861770700004</v>
      </c>
      <c r="J46" s="76">
        <v>2180.389104805</v>
      </c>
      <c r="K46" s="76">
        <v>2470.7090226439996</v>
      </c>
      <c r="L46" s="61">
        <v>604.93068490099995</v>
      </c>
      <c r="M46" s="62">
        <v>550.64983086799998</v>
      </c>
      <c r="N46" s="62">
        <v>266.480670901</v>
      </c>
      <c r="O46" s="62">
        <v>172.02205696799999</v>
      </c>
      <c r="P46" s="62">
        <v>113.67122115700001</v>
      </c>
      <c r="Q46" s="62">
        <v>43.707317162999999</v>
      </c>
      <c r="R46" s="62">
        <v>557.596119692</v>
      </c>
      <c r="S46" s="63">
        <v>161.651120994</v>
      </c>
      <c r="T46" s="64">
        <v>290.93652214700001</v>
      </c>
      <c r="U46" s="53">
        <v>6324.1173916160005</v>
      </c>
      <c r="V46" s="53">
        <v>30.161239507000001</v>
      </c>
      <c r="W46" s="53">
        <v>1406.0673264010002</v>
      </c>
      <c r="X46" s="123">
        <v>82.358340331666668</v>
      </c>
      <c r="Y46" s="123">
        <v>369.96256028366662</v>
      </c>
      <c r="Z46" s="123">
        <v>252.96943348333335</v>
      </c>
      <c r="AA46" s="123">
        <v>34.042998689666668</v>
      </c>
      <c r="AB46" s="123">
        <v>666.73399361266672</v>
      </c>
      <c r="AC46" s="53">
        <v>2167.3926448450002</v>
      </c>
      <c r="AD46" s="53">
        <v>2403.107215879334</v>
      </c>
      <c r="AE46" s="123">
        <v>580.55398820300013</v>
      </c>
      <c r="AF46" s="123">
        <v>509.00438732200001</v>
      </c>
      <c r="AG46" s="123">
        <v>257.77603077200001</v>
      </c>
      <c r="AH46" s="123">
        <v>118.90587988700001</v>
      </c>
      <c r="AI46" s="123">
        <v>112.28654880466667</v>
      </c>
      <c r="AJ46" s="123">
        <v>39.862359804</v>
      </c>
      <c r="AK46" s="123">
        <v>577.37199259566671</v>
      </c>
      <c r="AL46" s="123">
        <v>207.346028491</v>
      </c>
      <c r="AM46" s="123">
        <v>317.38896498366665</v>
      </c>
      <c r="AN46" s="54">
        <v>48272.709966994997</v>
      </c>
      <c r="AO46" s="54">
        <v>129.90611862600002</v>
      </c>
      <c r="AP46" s="54">
        <v>6118.7057864239996</v>
      </c>
      <c r="AQ46" s="124">
        <v>494.62619831699999</v>
      </c>
      <c r="AR46" s="124">
        <v>1868.6599793760001</v>
      </c>
      <c r="AS46" s="124">
        <v>667.66511285900003</v>
      </c>
      <c r="AT46" s="124">
        <v>67.518761722999997</v>
      </c>
      <c r="AU46" s="124">
        <v>3020.2357341489997</v>
      </c>
      <c r="AV46" s="54">
        <v>9706.0435252470015</v>
      </c>
      <c r="AW46" s="54">
        <v>24793.716247611002</v>
      </c>
      <c r="AX46" s="124">
        <v>5511.7490458430002</v>
      </c>
      <c r="AY46" s="124">
        <v>3675.6716392030003</v>
      </c>
      <c r="AZ46" s="124">
        <v>6971.8743045589999</v>
      </c>
      <c r="BA46" s="124">
        <v>672.05219734100001</v>
      </c>
      <c r="BB46" s="124">
        <v>461.339438073</v>
      </c>
      <c r="BC46" s="124">
        <v>190.95561110200001</v>
      </c>
      <c r="BD46" s="124">
        <v>5583.6373632710001</v>
      </c>
      <c r="BE46" s="124">
        <v>1726.4366482190001</v>
      </c>
      <c r="BF46" s="124">
        <v>7524.3382890869998</v>
      </c>
    </row>
    <row r="47" spans="1:58" s="107" customFormat="1" x14ac:dyDescent="0.25">
      <c r="A47" s="100" t="s">
        <v>173</v>
      </c>
      <c r="B47" s="101">
        <v>5928.3280038960002</v>
      </c>
      <c r="C47" s="102">
        <v>38.141933186999999</v>
      </c>
      <c r="D47" s="102">
        <v>1357.929150831</v>
      </c>
      <c r="E47" s="103">
        <v>102.778107191</v>
      </c>
      <c r="F47" s="104">
        <v>440.09545245300001</v>
      </c>
      <c r="G47" s="104">
        <v>212.49618783400001</v>
      </c>
      <c r="H47" s="104">
        <v>17.271238368999999</v>
      </c>
      <c r="I47" s="105">
        <v>585.28816498399999</v>
      </c>
      <c r="J47" s="102">
        <v>1997.8567510119999</v>
      </c>
      <c r="K47" s="102">
        <v>2273.4783100469999</v>
      </c>
      <c r="L47" s="103">
        <v>618.493208987</v>
      </c>
      <c r="M47" s="104">
        <v>475.31249168699998</v>
      </c>
      <c r="N47" s="104">
        <v>220.668453384</v>
      </c>
      <c r="O47" s="104">
        <v>177.310853603</v>
      </c>
      <c r="P47" s="104">
        <v>96.450580631999998</v>
      </c>
      <c r="Q47" s="104">
        <v>27.360512646</v>
      </c>
      <c r="R47" s="104">
        <v>519.07219838599997</v>
      </c>
      <c r="S47" s="105">
        <v>138.81001072199999</v>
      </c>
      <c r="T47" s="106">
        <v>260.92185881900002</v>
      </c>
      <c r="U47" s="102">
        <v>6062.9652665839994</v>
      </c>
      <c r="V47" s="102">
        <v>40.871032244666658</v>
      </c>
      <c r="W47" s="102">
        <v>1313.8141872133335</v>
      </c>
      <c r="X47" s="122">
        <v>81.275427004999997</v>
      </c>
      <c r="Y47" s="122">
        <v>411.71540935933331</v>
      </c>
      <c r="Z47" s="122">
        <v>226.39465172466666</v>
      </c>
      <c r="AA47" s="122">
        <v>21.414820727999999</v>
      </c>
      <c r="AB47" s="122">
        <v>573.01387839633333</v>
      </c>
      <c r="AC47" s="102">
        <v>2015.8982769503334</v>
      </c>
      <c r="AD47" s="102">
        <v>2400.3260958676669</v>
      </c>
      <c r="AE47" s="122">
        <v>617.46215573100005</v>
      </c>
      <c r="AF47" s="122">
        <v>491.7462079396667</v>
      </c>
      <c r="AG47" s="122">
        <v>262.07645535233331</v>
      </c>
      <c r="AH47" s="122">
        <v>174.58411998933335</v>
      </c>
      <c r="AI47" s="122">
        <v>98.974408933000007</v>
      </c>
      <c r="AJ47" s="122">
        <v>39.621180435333336</v>
      </c>
      <c r="AK47" s="122">
        <v>546.92268129033334</v>
      </c>
      <c r="AL47" s="122">
        <v>168.93888619666666</v>
      </c>
      <c r="AM47" s="122">
        <v>292.05567430800005</v>
      </c>
      <c r="AN47" s="102">
        <v>43942.351106685004</v>
      </c>
      <c r="AO47" s="102">
        <v>239.42578333799997</v>
      </c>
      <c r="AP47" s="102">
        <v>5090.9130858909994</v>
      </c>
      <c r="AQ47" s="122">
        <v>488.71313544899999</v>
      </c>
      <c r="AR47" s="122">
        <v>1689.3770589989999</v>
      </c>
      <c r="AS47" s="122">
        <v>426.95781503699999</v>
      </c>
      <c r="AT47" s="122">
        <v>30.200964999</v>
      </c>
      <c r="AU47" s="122">
        <v>2455.6641114069998</v>
      </c>
      <c r="AV47" s="102">
        <v>8537.8617683989996</v>
      </c>
      <c r="AW47" s="102">
        <v>22886.838793957999</v>
      </c>
      <c r="AX47" s="122">
        <v>5276.3505900139999</v>
      </c>
      <c r="AY47" s="122">
        <v>3329.0808220260001</v>
      </c>
      <c r="AZ47" s="122">
        <v>6744.7932344509991</v>
      </c>
      <c r="BA47" s="122">
        <v>950.75154475099998</v>
      </c>
      <c r="BB47" s="122">
        <v>440.46182259299997</v>
      </c>
      <c r="BC47" s="122">
        <v>183.50331714200001</v>
      </c>
      <c r="BD47" s="122">
        <v>4579.5310198490006</v>
      </c>
      <c r="BE47" s="122">
        <v>1382.3664431319999</v>
      </c>
      <c r="BF47" s="122">
        <v>7187.3116750989993</v>
      </c>
    </row>
    <row r="48" spans="1:58" s="29" customFormat="1" x14ac:dyDescent="0.25">
      <c r="A48" s="37" t="s">
        <v>174</v>
      </c>
      <c r="B48" s="60">
        <v>5109.7651938049994</v>
      </c>
      <c r="C48" s="76">
        <v>20.380942543</v>
      </c>
      <c r="D48" s="76">
        <v>1031.660380776</v>
      </c>
      <c r="E48" s="61">
        <v>68.416478565000006</v>
      </c>
      <c r="F48" s="62">
        <v>357.33696751100001</v>
      </c>
      <c r="G48" s="62">
        <v>200.549898515</v>
      </c>
      <c r="H48" s="62">
        <v>11.591670558000001</v>
      </c>
      <c r="I48" s="63">
        <v>393.76536562699999</v>
      </c>
      <c r="J48" s="76">
        <v>1820.988133153</v>
      </c>
      <c r="K48" s="76">
        <v>2003.6279682579998</v>
      </c>
      <c r="L48" s="61">
        <v>518.35301021700002</v>
      </c>
      <c r="M48" s="62">
        <v>455.63384843799997</v>
      </c>
      <c r="N48" s="62">
        <v>207.76899021899999</v>
      </c>
      <c r="O48" s="62">
        <v>92.249684430000002</v>
      </c>
      <c r="P48" s="62">
        <v>66.781424161000004</v>
      </c>
      <c r="Q48" s="62">
        <v>40.082542191999998</v>
      </c>
      <c r="R48" s="62">
        <v>481.73442712399998</v>
      </c>
      <c r="S48" s="63">
        <v>141.024041477</v>
      </c>
      <c r="T48" s="64">
        <v>233.10776907499999</v>
      </c>
      <c r="U48" s="53">
        <v>5385.1833148870001</v>
      </c>
      <c r="V48" s="53">
        <v>22.762029029333334</v>
      </c>
      <c r="W48" s="53">
        <v>1094.6471092323334</v>
      </c>
      <c r="X48" s="123">
        <v>67.649148482666661</v>
      </c>
      <c r="Y48" s="123">
        <v>368.69106347333332</v>
      </c>
      <c r="Z48" s="123">
        <v>191.81949023733333</v>
      </c>
      <c r="AA48" s="123">
        <v>14.937052037333332</v>
      </c>
      <c r="AB48" s="123">
        <v>451.55035500166667</v>
      </c>
      <c r="AC48" s="53">
        <v>1809.5105393573333</v>
      </c>
      <c r="AD48" s="53">
        <v>2186.2083383630002</v>
      </c>
      <c r="AE48" s="123">
        <v>556.10974755966663</v>
      </c>
      <c r="AF48" s="123">
        <v>472.91119126666666</v>
      </c>
      <c r="AG48" s="123">
        <v>232.80507126733335</v>
      </c>
      <c r="AH48" s="123">
        <v>131.04904796333332</v>
      </c>
      <c r="AI48" s="123">
        <v>80.547666533999987</v>
      </c>
      <c r="AJ48" s="123">
        <v>41.411307657333332</v>
      </c>
      <c r="AK48" s="123">
        <v>506.97880825566671</v>
      </c>
      <c r="AL48" s="123">
        <v>164.39549785899999</v>
      </c>
      <c r="AM48" s="123">
        <v>272.05529890499997</v>
      </c>
      <c r="AN48" s="54">
        <v>41828.818358725002</v>
      </c>
      <c r="AO48" s="54">
        <v>99.518122129999995</v>
      </c>
      <c r="AP48" s="54">
        <v>4647.1962420230002</v>
      </c>
      <c r="AQ48" s="124">
        <v>431.32114840100002</v>
      </c>
      <c r="AR48" s="124">
        <v>1546.3733284929999</v>
      </c>
      <c r="AS48" s="124">
        <v>353.677549398</v>
      </c>
      <c r="AT48" s="124">
        <v>25.480816229000002</v>
      </c>
      <c r="AU48" s="124">
        <v>2290.343399502</v>
      </c>
      <c r="AV48" s="54">
        <v>8181.7472566569995</v>
      </c>
      <c r="AW48" s="54">
        <v>21583.073318961</v>
      </c>
      <c r="AX48" s="124">
        <v>5391.5431236559998</v>
      </c>
      <c r="AY48" s="124">
        <v>3121.3347592810005</v>
      </c>
      <c r="AZ48" s="124">
        <v>5663.0900637100003</v>
      </c>
      <c r="BA48" s="124">
        <v>707.14173529200002</v>
      </c>
      <c r="BB48" s="124">
        <v>353.93162795299997</v>
      </c>
      <c r="BC48" s="124">
        <v>234.357296297</v>
      </c>
      <c r="BD48" s="124">
        <v>4892.5298912170001</v>
      </c>
      <c r="BE48" s="124">
        <v>1219.1448215549999</v>
      </c>
      <c r="BF48" s="124">
        <v>7317.2834189539999</v>
      </c>
    </row>
    <row r="49" spans="1:58" s="29" customFormat="1" x14ac:dyDescent="0.25">
      <c r="A49" s="37" t="s">
        <v>175</v>
      </c>
      <c r="B49" s="60">
        <v>5200.8923620969999</v>
      </c>
      <c r="C49" s="76">
        <v>15.829704273999999</v>
      </c>
      <c r="D49" s="76">
        <v>983.6966364509999</v>
      </c>
      <c r="E49" s="61">
        <v>59.522301364</v>
      </c>
      <c r="F49" s="62">
        <v>318.47560152800003</v>
      </c>
      <c r="G49" s="62">
        <v>218.19179905799999</v>
      </c>
      <c r="H49" s="62">
        <v>9.3420463149999993</v>
      </c>
      <c r="I49" s="63">
        <v>378.16488818599998</v>
      </c>
      <c r="J49" s="76">
        <v>1819.79640133</v>
      </c>
      <c r="K49" s="76">
        <v>2137.5942474860003</v>
      </c>
      <c r="L49" s="61">
        <v>503.50084494599997</v>
      </c>
      <c r="M49" s="62">
        <v>460.769162429</v>
      </c>
      <c r="N49" s="62">
        <v>176.959460646</v>
      </c>
      <c r="O49" s="62">
        <v>212.916861017</v>
      </c>
      <c r="P49" s="62">
        <v>73.433126247000004</v>
      </c>
      <c r="Q49" s="62">
        <v>30.958766161</v>
      </c>
      <c r="R49" s="62">
        <v>569.57919265099997</v>
      </c>
      <c r="S49" s="63">
        <v>109.47683338900001</v>
      </c>
      <c r="T49" s="64">
        <v>243.975372556</v>
      </c>
      <c r="U49" s="53">
        <v>5152.3369534479998</v>
      </c>
      <c r="V49" s="53">
        <v>19.698227481666667</v>
      </c>
      <c r="W49" s="53">
        <v>971.80940667300001</v>
      </c>
      <c r="X49" s="123">
        <v>62.579864941000004</v>
      </c>
      <c r="Y49" s="123">
        <v>346.18165195266664</v>
      </c>
      <c r="Z49" s="123">
        <v>196.03295120866665</v>
      </c>
      <c r="AA49" s="123">
        <v>7.3794749323333333</v>
      </c>
      <c r="AB49" s="123">
        <v>359.63546363833331</v>
      </c>
      <c r="AC49" s="53">
        <v>1764.4638286289999</v>
      </c>
      <c r="AD49" s="53">
        <v>2138.5458788436663</v>
      </c>
      <c r="AE49" s="123">
        <v>531.56425367266672</v>
      </c>
      <c r="AF49" s="123">
        <v>440.82312021999996</v>
      </c>
      <c r="AG49" s="123">
        <v>231.88344581666669</v>
      </c>
      <c r="AH49" s="123">
        <v>142.41224544900001</v>
      </c>
      <c r="AI49" s="123">
        <v>68.819997700333332</v>
      </c>
      <c r="AJ49" s="123">
        <v>31.942819082</v>
      </c>
      <c r="AK49" s="123">
        <v>550.01375330566668</v>
      </c>
      <c r="AL49" s="123">
        <v>141.08624359733335</v>
      </c>
      <c r="AM49" s="123">
        <v>257.81961182066669</v>
      </c>
      <c r="AN49" s="54">
        <v>42376.490405236997</v>
      </c>
      <c r="AO49" s="54">
        <v>90.485759509000005</v>
      </c>
      <c r="AP49" s="54">
        <v>4460.2002516359998</v>
      </c>
      <c r="AQ49" s="124">
        <v>394.17955393300002</v>
      </c>
      <c r="AR49" s="124">
        <v>1656.069695616</v>
      </c>
      <c r="AS49" s="124">
        <v>503.56950846799998</v>
      </c>
      <c r="AT49" s="124">
        <v>3.9590569210000002</v>
      </c>
      <c r="AU49" s="124">
        <v>1902.422436698</v>
      </c>
      <c r="AV49" s="54">
        <v>8352.0829425519987</v>
      </c>
      <c r="AW49" s="54">
        <v>22385.300434875</v>
      </c>
      <c r="AX49" s="124">
        <v>5063.4229495159998</v>
      </c>
      <c r="AY49" s="124">
        <v>3513.4210829550002</v>
      </c>
      <c r="AZ49" s="124">
        <v>6751.2419777510004</v>
      </c>
      <c r="BA49" s="124">
        <v>1080.818253378</v>
      </c>
      <c r="BB49" s="124">
        <v>237.372395262</v>
      </c>
      <c r="BC49" s="124">
        <v>188.38017677900001</v>
      </c>
      <c r="BD49" s="124">
        <v>4563.4847284540001</v>
      </c>
      <c r="BE49" s="124">
        <v>987.15887077999992</v>
      </c>
      <c r="BF49" s="124">
        <v>7088.4210166649991</v>
      </c>
    </row>
    <row r="50" spans="1:58" s="29" customFormat="1" x14ac:dyDescent="0.25">
      <c r="A50" s="37" t="s">
        <v>176</v>
      </c>
      <c r="B50" s="60">
        <v>5204.0544254010001</v>
      </c>
      <c r="C50" s="76">
        <v>13.822732581</v>
      </c>
      <c r="D50" s="76">
        <v>992.22396329200001</v>
      </c>
      <c r="E50" s="61">
        <v>57.834032321000002</v>
      </c>
      <c r="F50" s="62">
        <v>277.15073400900002</v>
      </c>
      <c r="G50" s="62">
        <v>221.88576719899999</v>
      </c>
      <c r="H50" s="62">
        <v>2.1594580159999999</v>
      </c>
      <c r="I50" s="63">
        <v>433.19397174699998</v>
      </c>
      <c r="J50" s="76">
        <v>1910.281943258</v>
      </c>
      <c r="K50" s="76">
        <v>2036.404490976</v>
      </c>
      <c r="L50" s="61">
        <v>609.53325107499995</v>
      </c>
      <c r="M50" s="62">
        <v>383.65948788100002</v>
      </c>
      <c r="N50" s="62">
        <v>191.46513905</v>
      </c>
      <c r="O50" s="62">
        <v>72.046103415000005</v>
      </c>
      <c r="P50" s="62">
        <v>81.115414349999995</v>
      </c>
      <c r="Q50" s="62">
        <v>24.752942413</v>
      </c>
      <c r="R50" s="62">
        <v>568.33479698400004</v>
      </c>
      <c r="S50" s="63">
        <v>105.49735580799999</v>
      </c>
      <c r="T50" s="64">
        <v>251.32129529400001</v>
      </c>
      <c r="U50" s="53">
        <v>5443.2845547259994</v>
      </c>
      <c r="V50" s="53">
        <v>14.001543335333333</v>
      </c>
      <c r="W50" s="53">
        <v>1031.6426232003334</v>
      </c>
      <c r="X50" s="123">
        <v>61.258604615999992</v>
      </c>
      <c r="Y50" s="123">
        <v>347.00374746400001</v>
      </c>
      <c r="Z50" s="123">
        <v>203.20798141166665</v>
      </c>
      <c r="AA50" s="123">
        <v>5.5591310679999992</v>
      </c>
      <c r="AB50" s="123">
        <v>414.61315864066665</v>
      </c>
      <c r="AC50" s="53">
        <v>1943.5005055693334</v>
      </c>
      <c r="AD50" s="53">
        <v>2172.9863948849998</v>
      </c>
      <c r="AE50" s="123">
        <v>571.6941524496666</v>
      </c>
      <c r="AF50" s="123">
        <v>416.40958772033332</v>
      </c>
      <c r="AG50" s="123">
        <v>232.83350759466668</v>
      </c>
      <c r="AH50" s="123">
        <v>114.43500442099999</v>
      </c>
      <c r="AI50" s="123">
        <v>88.048821555333333</v>
      </c>
      <c r="AJ50" s="123">
        <v>28.561434793999997</v>
      </c>
      <c r="AK50" s="123">
        <v>598.14057451066662</v>
      </c>
      <c r="AL50" s="123">
        <v>122.86331183933333</v>
      </c>
      <c r="AM50" s="123">
        <v>281.15348773599999</v>
      </c>
      <c r="AN50" s="54">
        <v>41376.366011285994</v>
      </c>
      <c r="AO50" s="54">
        <v>55.228572542999999</v>
      </c>
      <c r="AP50" s="54">
        <v>4887.9892229500001</v>
      </c>
      <c r="AQ50" s="124">
        <v>411.03651497500005</v>
      </c>
      <c r="AR50" s="124">
        <v>1793.9426337619998</v>
      </c>
      <c r="AS50" s="124">
        <v>603.38935132100005</v>
      </c>
      <c r="AT50" s="124">
        <v>11.831972138999999</v>
      </c>
      <c r="AU50" s="124">
        <v>2067.7887507529999</v>
      </c>
      <c r="AV50" s="54">
        <v>8374.0036246700001</v>
      </c>
      <c r="AW50" s="54">
        <v>21236.579397511003</v>
      </c>
      <c r="AX50" s="124">
        <v>5745.4601630760008</v>
      </c>
      <c r="AY50" s="124">
        <v>3340.7463683119995</v>
      </c>
      <c r="AZ50" s="124">
        <v>5799.5768473059998</v>
      </c>
      <c r="BA50" s="124">
        <v>595.62010797699998</v>
      </c>
      <c r="BB50" s="124">
        <v>303.37625236900004</v>
      </c>
      <c r="BC50" s="124">
        <v>157.045862328</v>
      </c>
      <c r="BD50" s="124">
        <v>4526.787017916</v>
      </c>
      <c r="BE50" s="124">
        <v>767.96677822699996</v>
      </c>
      <c r="BF50" s="124">
        <v>6822.5651936119993</v>
      </c>
    </row>
    <row r="51" spans="1:58" s="107" customFormat="1" x14ac:dyDescent="0.25">
      <c r="A51" s="100" t="s">
        <v>177</v>
      </c>
      <c r="B51" s="101">
        <v>5319.3190770729998</v>
      </c>
      <c r="C51" s="102">
        <v>25.778410763</v>
      </c>
      <c r="D51" s="102">
        <v>1046.090525892</v>
      </c>
      <c r="E51" s="103">
        <v>63.824886202000002</v>
      </c>
      <c r="F51" s="104">
        <v>290.05441487299998</v>
      </c>
      <c r="G51" s="104">
        <v>204.32427288599999</v>
      </c>
      <c r="H51" s="104">
        <v>6.4870871079999999</v>
      </c>
      <c r="I51" s="105">
        <v>481.39986482299997</v>
      </c>
      <c r="J51" s="102">
        <v>1952.2268065119999</v>
      </c>
      <c r="K51" s="102">
        <v>1966.5112273859997</v>
      </c>
      <c r="L51" s="103">
        <v>593.08305215999997</v>
      </c>
      <c r="M51" s="104">
        <v>339.99226775300002</v>
      </c>
      <c r="N51" s="104">
        <v>174.286847851</v>
      </c>
      <c r="O51" s="104">
        <v>60.505060280999999</v>
      </c>
      <c r="P51" s="104">
        <v>109.66633555</v>
      </c>
      <c r="Q51" s="104">
        <v>24.694824469</v>
      </c>
      <c r="R51" s="104">
        <v>538.06314704800002</v>
      </c>
      <c r="S51" s="105">
        <v>126.219692274</v>
      </c>
      <c r="T51" s="106">
        <v>328.71210652000002</v>
      </c>
      <c r="U51" s="102">
        <v>5355.5666063833332</v>
      </c>
      <c r="V51" s="102">
        <v>19.071400401999998</v>
      </c>
      <c r="W51" s="102">
        <v>987.12455000033333</v>
      </c>
      <c r="X51" s="122">
        <v>58.78918220766667</v>
      </c>
      <c r="Y51" s="122">
        <v>289.24177065566664</v>
      </c>
      <c r="Z51" s="122">
        <v>204.77207428066666</v>
      </c>
      <c r="AA51" s="122">
        <v>4.256927638333333</v>
      </c>
      <c r="AB51" s="122">
        <v>430.06459521800002</v>
      </c>
      <c r="AC51" s="102">
        <v>1904.1914655016669</v>
      </c>
      <c r="AD51" s="102">
        <v>2119.8675300940004</v>
      </c>
      <c r="AE51" s="122">
        <v>629.44311423766669</v>
      </c>
      <c r="AF51" s="122">
        <v>351.36378576199996</v>
      </c>
      <c r="AG51" s="122">
        <v>239.28645502633333</v>
      </c>
      <c r="AH51" s="122">
        <v>67.133995606666659</v>
      </c>
      <c r="AI51" s="122">
        <v>101.99759236666667</v>
      </c>
      <c r="AJ51" s="122">
        <v>26.895536094333334</v>
      </c>
      <c r="AK51" s="122">
        <v>571.65407350866678</v>
      </c>
      <c r="AL51" s="122">
        <v>132.09297749166669</v>
      </c>
      <c r="AM51" s="122">
        <v>325.31166038533337</v>
      </c>
      <c r="AN51" s="102">
        <v>43049.127788540005</v>
      </c>
      <c r="AO51" s="102">
        <v>108.63864138099999</v>
      </c>
      <c r="AP51" s="102">
        <v>5192.6839704390004</v>
      </c>
      <c r="AQ51" s="122">
        <v>425.73596935500001</v>
      </c>
      <c r="AR51" s="122">
        <v>1809.699715833</v>
      </c>
      <c r="AS51" s="122">
        <v>780.837905288</v>
      </c>
      <c r="AT51" s="122">
        <v>32.261951881000002</v>
      </c>
      <c r="AU51" s="122">
        <v>2144.148428082</v>
      </c>
      <c r="AV51" s="102">
        <v>8593.0959704569996</v>
      </c>
      <c r="AW51" s="102">
        <v>21583.892962673002</v>
      </c>
      <c r="AX51" s="122">
        <v>5643.0267672080008</v>
      </c>
      <c r="AY51" s="122">
        <v>3267.9894280680001</v>
      </c>
      <c r="AZ51" s="122">
        <v>5811.502525459</v>
      </c>
      <c r="BA51" s="122">
        <v>411.71955893799998</v>
      </c>
      <c r="BB51" s="122">
        <v>252.14762156900002</v>
      </c>
      <c r="BC51" s="122">
        <v>191.60384062200001</v>
      </c>
      <c r="BD51" s="122">
        <v>4789.0743486400006</v>
      </c>
      <c r="BE51" s="122">
        <v>1216.8288721690001</v>
      </c>
      <c r="BF51" s="122">
        <v>7570.8162435899994</v>
      </c>
    </row>
    <row r="52" spans="1:58" s="29" customFormat="1" x14ac:dyDescent="0.25">
      <c r="A52" s="37" t="s">
        <v>178</v>
      </c>
      <c r="B52" s="60">
        <v>5391.2012214900005</v>
      </c>
      <c r="C52" s="76">
        <v>17.526504234000001</v>
      </c>
      <c r="D52" s="76">
        <v>1100.574834083</v>
      </c>
      <c r="E52" s="61">
        <v>65.294791755000006</v>
      </c>
      <c r="F52" s="62">
        <v>279.33482474599998</v>
      </c>
      <c r="G52" s="62">
        <v>206.64819974700001</v>
      </c>
      <c r="H52" s="62">
        <v>5.6662656050000004</v>
      </c>
      <c r="I52" s="63">
        <v>543.63075222999998</v>
      </c>
      <c r="J52" s="76">
        <v>1901.415601699</v>
      </c>
      <c r="K52" s="76">
        <v>2099.9374348249999</v>
      </c>
      <c r="L52" s="61">
        <v>645.92668562999995</v>
      </c>
      <c r="M52" s="62">
        <v>343.40942898600002</v>
      </c>
      <c r="N52" s="62">
        <v>246.09659511999999</v>
      </c>
      <c r="O52" s="62">
        <v>68.843069994999993</v>
      </c>
      <c r="P52" s="62">
        <v>124.320333705</v>
      </c>
      <c r="Q52" s="62">
        <v>31.290982505999999</v>
      </c>
      <c r="R52" s="62">
        <v>531.74700528799997</v>
      </c>
      <c r="S52" s="63">
        <v>108.303333595</v>
      </c>
      <c r="T52" s="64">
        <v>271.74684664900002</v>
      </c>
      <c r="U52" s="53">
        <v>5330.7151488983336</v>
      </c>
      <c r="V52" s="53">
        <v>24.646739978999999</v>
      </c>
      <c r="W52" s="53">
        <v>1065.9138282830002</v>
      </c>
      <c r="X52" s="123">
        <v>63.385990707999987</v>
      </c>
      <c r="Y52" s="123">
        <v>287.37388229533332</v>
      </c>
      <c r="Z52" s="123">
        <v>204.22964879400001</v>
      </c>
      <c r="AA52" s="123">
        <v>5.9835161499999998</v>
      </c>
      <c r="AB52" s="123">
        <v>504.94079033566669</v>
      </c>
      <c r="AC52" s="53">
        <v>1846.5383401353331</v>
      </c>
      <c r="AD52" s="53">
        <v>2093.6118801829998</v>
      </c>
      <c r="AE52" s="123">
        <v>615.15628915733339</v>
      </c>
      <c r="AF52" s="123">
        <v>380.52291076400002</v>
      </c>
      <c r="AG52" s="123">
        <v>265.47875531599999</v>
      </c>
      <c r="AH52" s="123">
        <v>57.739646754666673</v>
      </c>
      <c r="AI52" s="123">
        <v>114.54246783766666</v>
      </c>
      <c r="AJ52" s="123">
        <v>29.205383607333331</v>
      </c>
      <c r="AK52" s="123">
        <v>513.03441730166662</v>
      </c>
      <c r="AL52" s="123">
        <v>117.93200944433333</v>
      </c>
      <c r="AM52" s="123">
        <v>300.00436031800001</v>
      </c>
      <c r="AN52" s="54">
        <v>42889.466155509996</v>
      </c>
      <c r="AO52" s="54">
        <v>129.37862857100001</v>
      </c>
      <c r="AP52" s="54">
        <v>5365.9025720850004</v>
      </c>
      <c r="AQ52" s="124">
        <v>427.63579744399999</v>
      </c>
      <c r="AR52" s="124">
        <v>1833.4894577539999</v>
      </c>
      <c r="AS52" s="124">
        <v>714.54808290599999</v>
      </c>
      <c r="AT52" s="124">
        <v>15.974703569999999</v>
      </c>
      <c r="AU52" s="124">
        <v>2374.2545304109999</v>
      </c>
      <c r="AV52" s="54">
        <v>8007.9730810199999</v>
      </c>
      <c r="AW52" s="54">
        <v>22269.711948349999</v>
      </c>
      <c r="AX52" s="124">
        <v>5508.5051568879999</v>
      </c>
      <c r="AY52" s="124">
        <v>4128.7043810349996</v>
      </c>
      <c r="AZ52" s="124">
        <v>6520.6394311080003</v>
      </c>
      <c r="BA52" s="124">
        <v>385.09908457900002</v>
      </c>
      <c r="BB52" s="124">
        <v>288.205283463</v>
      </c>
      <c r="BC52" s="124">
        <v>200.80720780600001</v>
      </c>
      <c r="BD52" s="124">
        <v>4170.8802964019997</v>
      </c>
      <c r="BE52" s="124">
        <v>1066.8711070690001</v>
      </c>
      <c r="BF52" s="124">
        <v>7116.4999254839995</v>
      </c>
    </row>
    <row r="53" spans="1:58" s="29" customFormat="1" x14ac:dyDescent="0.25">
      <c r="A53" s="37" t="s">
        <v>179</v>
      </c>
      <c r="B53" s="60">
        <v>5419.1523036510007</v>
      </c>
      <c r="C53" s="76">
        <v>20.771312996999999</v>
      </c>
      <c r="D53" s="76">
        <v>1168.655069483</v>
      </c>
      <c r="E53" s="61">
        <v>78.578108935000003</v>
      </c>
      <c r="F53" s="62">
        <v>300.48438309199997</v>
      </c>
      <c r="G53" s="62">
        <v>194.92297288500001</v>
      </c>
      <c r="H53" s="62">
        <v>18.123319423000002</v>
      </c>
      <c r="I53" s="63">
        <v>576.54628514800004</v>
      </c>
      <c r="J53" s="76">
        <v>1994.3139786930001</v>
      </c>
      <c r="K53" s="76">
        <v>1970.514404865</v>
      </c>
      <c r="L53" s="61">
        <v>566.50397028099997</v>
      </c>
      <c r="M53" s="62">
        <v>307.29921990499997</v>
      </c>
      <c r="N53" s="62">
        <v>219.432346349</v>
      </c>
      <c r="O53" s="62">
        <v>83.983279418999999</v>
      </c>
      <c r="P53" s="62">
        <v>126.493570956</v>
      </c>
      <c r="Q53" s="62">
        <v>33.636504778999999</v>
      </c>
      <c r="R53" s="62">
        <v>521.52613536299998</v>
      </c>
      <c r="S53" s="63">
        <v>111.639377813</v>
      </c>
      <c r="T53" s="64">
        <v>264.897537613</v>
      </c>
      <c r="U53" s="53">
        <v>5561.5453137279992</v>
      </c>
      <c r="V53" s="53">
        <v>21.663482788</v>
      </c>
      <c r="W53" s="53">
        <v>1127.2824252729999</v>
      </c>
      <c r="X53" s="123">
        <v>71.063791106333326</v>
      </c>
      <c r="Y53" s="123">
        <v>290.99847238766665</v>
      </c>
      <c r="Z53" s="123">
        <v>204.224556767</v>
      </c>
      <c r="AA53" s="123">
        <v>11.871229346</v>
      </c>
      <c r="AB53" s="123">
        <v>549.12437566599999</v>
      </c>
      <c r="AC53" s="53">
        <v>1944.237714115</v>
      </c>
      <c r="AD53" s="53">
        <v>2173.3632415513334</v>
      </c>
      <c r="AE53" s="123">
        <v>640.95843119099993</v>
      </c>
      <c r="AF53" s="123">
        <v>345.84019886266668</v>
      </c>
      <c r="AG53" s="123">
        <v>269.73767872033335</v>
      </c>
      <c r="AH53" s="123">
        <v>88.750254194666653</v>
      </c>
      <c r="AI53" s="123">
        <v>121.72154633833334</v>
      </c>
      <c r="AJ53" s="123">
        <v>34.815613934333335</v>
      </c>
      <c r="AK53" s="123">
        <v>528.88214393266674</v>
      </c>
      <c r="AL53" s="123">
        <v>142.65737437733335</v>
      </c>
      <c r="AM53" s="123">
        <v>294.99845000066665</v>
      </c>
      <c r="AN53" s="54">
        <v>43561.722507099999</v>
      </c>
      <c r="AO53" s="54">
        <v>96.532868702000002</v>
      </c>
      <c r="AP53" s="54">
        <v>5776.3315695130004</v>
      </c>
      <c r="AQ53" s="124">
        <v>407.04066494300002</v>
      </c>
      <c r="AR53" s="124">
        <v>2103.169288608</v>
      </c>
      <c r="AS53" s="124">
        <v>695.64867464499991</v>
      </c>
      <c r="AT53" s="124">
        <v>53.140050741000003</v>
      </c>
      <c r="AU53" s="124">
        <v>2517.332890576</v>
      </c>
      <c r="AV53" s="54">
        <v>8426.6351135529985</v>
      </c>
      <c r="AW53" s="54">
        <v>22283.575317137998</v>
      </c>
      <c r="AX53" s="124">
        <v>5516.9296921309997</v>
      </c>
      <c r="AY53" s="124">
        <v>3005.9581179249999</v>
      </c>
      <c r="AZ53" s="124">
        <v>6857.1531417650003</v>
      </c>
      <c r="BA53" s="124">
        <v>595.75769803799994</v>
      </c>
      <c r="BB53" s="124">
        <v>417.080864867</v>
      </c>
      <c r="BC53" s="124">
        <v>195.599421272</v>
      </c>
      <c r="BD53" s="124">
        <v>4342.1543577430002</v>
      </c>
      <c r="BE53" s="124">
        <v>1352.942023397</v>
      </c>
      <c r="BF53" s="124">
        <v>6978.6476381940001</v>
      </c>
    </row>
    <row r="54" spans="1:58" s="29" customFormat="1" x14ac:dyDescent="0.25">
      <c r="A54" s="37" t="s">
        <v>180</v>
      </c>
      <c r="B54" s="60">
        <v>5839.322719881</v>
      </c>
      <c r="C54" s="76">
        <v>22.215715434</v>
      </c>
      <c r="D54" s="76">
        <v>1252.6493260980001</v>
      </c>
      <c r="E54" s="61">
        <v>56.776444275000003</v>
      </c>
      <c r="F54" s="62">
        <v>372.15741749099999</v>
      </c>
      <c r="G54" s="62">
        <v>196.91730040600001</v>
      </c>
      <c r="H54" s="62">
        <v>18.862580956999999</v>
      </c>
      <c r="I54" s="63">
        <v>607.93558296900005</v>
      </c>
      <c r="J54" s="76">
        <v>2342.2305379479999</v>
      </c>
      <c r="K54" s="76">
        <v>1950.2972275859997</v>
      </c>
      <c r="L54" s="61">
        <v>570.46657425399997</v>
      </c>
      <c r="M54" s="62">
        <v>344.46084306400002</v>
      </c>
      <c r="N54" s="62">
        <v>203.614899939</v>
      </c>
      <c r="O54" s="62">
        <v>76.836786720999996</v>
      </c>
      <c r="P54" s="62">
        <v>118.867384308</v>
      </c>
      <c r="Q54" s="62">
        <v>17.939478456</v>
      </c>
      <c r="R54" s="62">
        <v>544.17692317599995</v>
      </c>
      <c r="S54" s="63">
        <v>73.934337667999998</v>
      </c>
      <c r="T54" s="64">
        <v>271.92991281500002</v>
      </c>
      <c r="U54" s="53">
        <v>5687.9963179523329</v>
      </c>
      <c r="V54" s="53">
        <v>22.177989295666666</v>
      </c>
      <c r="W54" s="53">
        <v>1225.435574657</v>
      </c>
      <c r="X54" s="123">
        <v>74.367019413999984</v>
      </c>
      <c r="Y54" s="123">
        <v>349.93658037799997</v>
      </c>
      <c r="Z54" s="123">
        <v>174.586868568</v>
      </c>
      <c r="AA54" s="123">
        <v>13.329514047666668</v>
      </c>
      <c r="AB54" s="123">
        <v>613.21559224933333</v>
      </c>
      <c r="AC54" s="53">
        <v>2043.5618462140001</v>
      </c>
      <c r="AD54" s="53">
        <v>2104.7645098643329</v>
      </c>
      <c r="AE54" s="123">
        <v>639.54453623000006</v>
      </c>
      <c r="AF54" s="123">
        <v>340.877135963</v>
      </c>
      <c r="AG54" s="123">
        <v>249.39745619999999</v>
      </c>
      <c r="AH54" s="123">
        <v>75.699581744666659</v>
      </c>
      <c r="AI54" s="123">
        <v>123.34492099033334</v>
      </c>
      <c r="AJ54" s="123">
        <v>28.141134800333337</v>
      </c>
      <c r="AK54" s="123">
        <v>537.71124978099999</v>
      </c>
      <c r="AL54" s="123">
        <v>110.048494155</v>
      </c>
      <c r="AM54" s="123">
        <v>292.05639792133337</v>
      </c>
      <c r="AN54" s="54">
        <v>44397.223852422001</v>
      </c>
      <c r="AO54" s="54">
        <v>125.98082833300001</v>
      </c>
      <c r="AP54" s="54">
        <v>6361.0978186189996</v>
      </c>
      <c r="AQ54" s="124">
        <v>382.25346933999998</v>
      </c>
      <c r="AR54" s="124">
        <v>2383.8350869770002</v>
      </c>
      <c r="AS54" s="124">
        <v>529.43240757199999</v>
      </c>
      <c r="AT54" s="124">
        <v>53.688048801999997</v>
      </c>
      <c r="AU54" s="124">
        <v>3011.8888059279998</v>
      </c>
      <c r="AV54" s="54">
        <v>8658.4715509509988</v>
      </c>
      <c r="AW54" s="54">
        <v>22012.022246428005</v>
      </c>
      <c r="AX54" s="124">
        <v>5323.9136304869999</v>
      </c>
      <c r="AY54" s="124">
        <v>3347.8596550110001</v>
      </c>
      <c r="AZ54" s="124">
        <v>6533.2898841659999</v>
      </c>
      <c r="BA54" s="124">
        <v>427.49688547900001</v>
      </c>
      <c r="BB54" s="124">
        <v>402.63382887700004</v>
      </c>
      <c r="BC54" s="124">
        <v>182.09963802199999</v>
      </c>
      <c r="BD54" s="124">
        <v>4520.8192006690006</v>
      </c>
      <c r="BE54" s="124">
        <v>1273.909523717</v>
      </c>
      <c r="BF54" s="124">
        <v>7239.6514080910001</v>
      </c>
    </row>
    <row r="55" spans="1:58" s="107" customFormat="1" x14ac:dyDescent="0.25">
      <c r="A55" s="100" t="s">
        <v>181</v>
      </c>
      <c r="B55" s="101">
        <v>6038.6924416309994</v>
      </c>
      <c r="C55" s="102">
        <v>7.2593986749999999</v>
      </c>
      <c r="D55" s="102">
        <v>1278.155668036</v>
      </c>
      <c r="E55" s="103">
        <v>62.336018834000001</v>
      </c>
      <c r="F55" s="104">
        <v>341.29420884000001</v>
      </c>
      <c r="G55" s="104">
        <v>211.51745355599999</v>
      </c>
      <c r="H55" s="104">
        <v>23.353583910000001</v>
      </c>
      <c r="I55" s="105">
        <v>639.65440289599997</v>
      </c>
      <c r="J55" s="102">
        <v>2385.6068499550001</v>
      </c>
      <c r="K55" s="102">
        <v>2104.9605218299998</v>
      </c>
      <c r="L55" s="103">
        <v>633.25293946900001</v>
      </c>
      <c r="M55" s="104">
        <v>351.66600881400001</v>
      </c>
      <c r="N55" s="104">
        <v>230.04410458500001</v>
      </c>
      <c r="O55" s="104">
        <v>82.075078284</v>
      </c>
      <c r="P55" s="104">
        <v>137.41805937199999</v>
      </c>
      <c r="Q55" s="104">
        <v>25.820974695</v>
      </c>
      <c r="R55" s="104">
        <v>541.48160504400005</v>
      </c>
      <c r="S55" s="105">
        <v>103.201751567</v>
      </c>
      <c r="T55" s="106">
        <v>262.71000313500002</v>
      </c>
      <c r="U55" s="102">
        <v>5920.108411508666</v>
      </c>
      <c r="V55" s="102">
        <v>12.032335397333334</v>
      </c>
      <c r="W55" s="102">
        <v>1215.839432603</v>
      </c>
      <c r="X55" s="122">
        <v>54.237827852333332</v>
      </c>
      <c r="Y55" s="122">
        <v>334.57193619899999</v>
      </c>
      <c r="Z55" s="122">
        <v>198.05066101399999</v>
      </c>
      <c r="AA55" s="122">
        <v>21.506808581666665</v>
      </c>
      <c r="AB55" s="122">
        <v>607.47219895600006</v>
      </c>
      <c r="AC55" s="102">
        <v>2317.2595007736668</v>
      </c>
      <c r="AD55" s="102">
        <v>2078.6633848423335</v>
      </c>
      <c r="AE55" s="122">
        <v>598.81900086766666</v>
      </c>
      <c r="AF55" s="122">
        <v>356.87737143499999</v>
      </c>
      <c r="AG55" s="122">
        <v>240.27257547566668</v>
      </c>
      <c r="AH55" s="122">
        <v>77.062727780999992</v>
      </c>
      <c r="AI55" s="122">
        <v>125.17884027866667</v>
      </c>
      <c r="AJ55" s="122">
        <v>26.217744431666663</v>
      </c>
      <c r="AK55" s="122">
        <v>552.55904566100003</v>
      </c>
      <c r="AL55" s="122">
        <v>101.67607891166666</v>
      </c>
      <c r="AM55" s="122">
        <v>296.31375789233334</v>
      </c>
      <c r="AN55" s="102">
        <v>44093.298661004999</v>
      </c>
      <c r="AO55" s="102">
        <v>56.204310361000005</v>
      </c>
      <c r="AP55" s="102">
        <v>5894.5661042089996</v>
      </c>
      <c r="AQ55" s="122">
        <v>259.499603181</v>
      </c>
      <c r="AR55" s="122">
        <v>2337.1649466250001</v>
      </c>
      <c r="AS55" s="122">
        <v>586.33401831500009</v>
      </c>
      <c r="AT55" s="122">
        <v>45.662044471000002</v>
      </c>
      <c r="AU55" s="122">
        <v>2665.9054916169998</v>
      </c>
      <c r="AV55" s="102">
        <v>8717.3608451689997</v>
      </c>
      <c r="AW55" s="102">
        <v>22175.1318288</v>
      </c>
      <c r="AX55" s="122">
        <v>6366.9860294919999</v>
      </c>
      <c r="AY55" s="122">
        <v>3131.6455410879998</v>
      </c>
      <c r="AZ55" s="122">
        <v>6343.1604543440008</v>
      </c>
      <c r="BA55" s="122">
        <v>678.09605894599997</v>
      </c>
      <c r="BB55" s="122">
        <v>360.62353973500001</v>
      </c>
      <c r="BC55" s="122">
        <v>159.57585592800001</v>
      </c>
      <c r="BD55" s="122">
        <v>4150.5688805990003</v>
      </c>
      <c r="BE55" s="122">
        <v>984.47546866800008</v>
      </c>
      <c r="BF55" s="122">
        <v>7250.0355724660003</v>
      </c>
    </row>
    <row r="56" spans="1:58" s="29" customFormat="1" x14ac:dyDescent="0.25">
      <c r="A56" s="37" t="s">
        <v>182</v>
      </c>
      <c r="B56" s="60">
        <v>6238.3077074819994</v>
      </c>
      <c r="C56" s="76">
        <v>21.798116765</v>
      </c>
      <c r="D56" s="76">
        <v>1403.6023686670001</v>
      </c>
      <c r="E56" s="61">
        <v>70.774662953000004</v>
      </c>
      <c r="F56" s="62">
        <v>338.57898570600003</v>
      </c>
      <c r="G56" s="62">
        <v>288.24235043200002</v>
      </c>
      <c r="H56" s="62">
        <v>22.297747407999999</v>
      </c>
      <c r="I56" s="63">
        <v>683.70862216800003</v>
      </c>
      <c r="J56" s="76">
        <v>2390.9410780560002</v>
      </c>
      <c r="K56" s="76">
        <v>2171.2590831449997</v>
      </c>
      <c r="L56" s="61">
        <v>684.60181829099997</v>
      </c>
      <c r="M56" s="62">
        <v>348.64806769400002</v>
      </c>
      <c r="N56" s="62">
        <v>199.24145780500001</v>
      </c>
      <c r="O56" s="62">
        <v>89.142851992000004</v>
      </c>
      <c r="P56" s="62">
        <v>153.53329081199999</v>
      </c>
      <c r="Q56" s="62">
        <v>19.552017771999999</v>
      </c>
      <c r="R56" s="62">
        <v>591.863154055</v>
      </c>
      <c r="S56" s="63">
        <v>84.676424724</v>
      </c>
      <c r="T56" s="64">
        <v>250.70706084899999</v>
      </c>
      <c r="U56" s="53">
        <v>6284.9207516686656</v>
      </c>
      <c r="V56" s="53">
        <v>24.552733174666667</v>
      </c>
      <c r="W56" s="53">
        <v>1348.9482507633331</v>
      </c>
      <c r="X56" s="123">
        <v>69.642940398999997</v>
      </c>
      <c r="Y56" s="123">
        <v>338.04781159333328</v>
      </c>
      <c r="Z56" s="123">
        <v>253.38884192199998</v>
      </c>
      <c r="AA56" s="123">
        <v>20.743571739</v>
      </c>
      <c r="AB56" s="123">
        <v>667.12508510999999</v>
      </c>
      <c r="AC56" s="53">
        <v>2381.5230148313335</v>
      </c>
      <c r="AD56" s="53">
        <v>2234.1863840543333</v>
      </c>
      <c r="AE56" s="123">
        <v>695.23034206366674</v>
      </c>
      <c r="AF56" s="123">
        <v>370.03309367066663</v>
      </c>
      <c r="AG56" s="123">
        <v>248.78964386466666</v>
      </c>
      <c r="AH56" s="123">
        <v>83.149342400999998</v>
      </c>
      <c r="AI56" s="123">
        <v>137.44814038200002</v>
      </c>
      <c r="AJ56" s="123">
        <v>29.346679153</v>
      </c>
      <c r="AK56" s="123">
        <v>557.02238608466666</v>
      </c>
      <c r="AL56" s="123">
        <v>113.16675643466665</v>
      </c>
      <c r="AM56" s="123">
        <v>295.710368845</v>
      </c>
      <c r="AN56" s="54">
        <v>45160.347898915003</v>
      </c>
      <c r="AO56" s="54">
        <v>138.70810132700001</v>
      </c>
      <c r="AP56" s="54">
        <v>6485.901400281</v>
      </c>
      <c r="AQ56" s="124">
        <v>432.25662232299999</v>
      </c>
      <c r="AR56" s="124">
        <v>2605.836030251</v>
      </c>
      <c r="AS56" s="124">
        <v>734.57916294000006</v>
      </c>
      <c r="AT56" s="124">
        <v>42.056023398999997</v>
      </c>
      <c r="AU56" s="124">
        <v>2671.1735613680003</v>
      </c>
      <c r="AV56" s="54">
        <v>9184.2351228869993</v>
      </c>
      <c r="AW56" s="54">
        <v>22375.777203409001</v>
      </c>
      <c r="AX56" s="124">
        <v>6057.0235911050004</v>
      </c>
      <c r="AY56" s="124">
        <v>3182.3256496049999</v>
      </c>
      <c r="AZ56" s="124">
        <v>6589.4210868589998</v>
      </c>
      <c r="BA56" s="124">
        <v>596.53468922900004</v>
      </c>
      <c r="BB56" s="124">
        <v>402.40803891500002</v>
      </c>
      <c r="BC56" s="124">
        <v>159.49054924399999</v>
      </c>
      <c r="BD56" s="124">
        <v>4442.6435416130007</v>
      </c>
      <c r="BE56" s="124">
        <v>945.93005683899992</v>
      </c>
      <c r="BF56" s="124">
        <v>6975.7260710110004</v>
      </c>
    </row>
    <row r="57" spans="1:58" s="29" customFormat="1" x14ac:dyDescent="0.25">
      <c r="A57" s="37" t="s">
        <v>183</v>
      </c>
      <c r="B57" s="60">
        <v>5875.9521551870002</v>
      </c>
      <c r="C57" s="76">
        <v>10.995893971999999</v>
      </c>
      <c r="D57" s="76">
        <v>1363.2941660299998</v>
      </c>
      <c r="E57" s="61">
        <v>59.966193277000002</v>
      </c>
      <c r="F57" s="62">
        <v>346.314403669</v>
      </c>
      <c r="G57" s="62">
        <v>249.01048473</v>
      </c>
      <c r="H57" s="62">
        <v>27.526405032</v>
      </c>
      <c r="I57" s="63">
        <v>680.476679322</v>
      </c>
      <c r="J57" s="76">
        <v>2261.0715679240002</v>
      </c>
      <c r="K57" s="76">
        <v>2017.383967878</v>
      </c>
      <c r="L57" s="61">
        <v>619.75834950000001</v>
      </c>
      <c r="M57" s="62">
        <v>332.451082445</v>
      </c>
      <c r="N57" s="62">
        <v>187.70408368599999</v>
      </c>
      <c r="O57" s="62">
        <v>96.604672882000003</v>
      </c>
      <c r="P57" s="62">
        <v>143.94260614500001</v>
      </c>
      <c r="Q57" s="62">
        <v>38.409120782000002</v>
      </c>
      <c r="R57" s="62">
        <v>515.46472899699995</v>
      </c>
      <c r="S57" s="63">
        <v>83.049323440999999</v>
      </c>
      <c r="T57" s="64">
        <v>223.20655938300001</v>
      </c>
      <c r="U57" s="53">
        <v>6057.8183779143337</v>
      </c>
      <c r="V57" s="53">
        <v>13.667739567</v>
      </c>
      <c r="W57" s="53">
        <v>1342.8472371783334</v>
      </c>
      <c r="X57" s="123">
        <v>61.749728269333332</v>
      </c>
      <c r="Y57" s="123">
        <v>356.97562856733333</v>
      </c>
      <c r="Z57" s="123">
        <v>239.11812900333334</v>
      </c>
      <c r="AA57" s="123">
        <v>23.372540232666665</v>
      </c>
      <c r="AB57" s="123">
        <v>661.63121110566669</v>
      </c>
      <c r="AC57" s="53">
        <v>2236.2766031360002</v>
      </c>
      <c r="AD57" s="53">
        <v>2194.6389804416663</v>
      </c>
      <c r="AE57" s="123">
        <v>649.67799348100004</v>
      </c>
      <c r="AF57" s="123">
        <v>342.40083769166671</v>
      </c>
      <c r="AG57" s="123">
        <v>250.62234128466665</v>
      </c>
      <c r="AH57" s="123">
        <v>97.568244303666646</v>
      </c>
      <c r="AI57" s="123">
        <v>145.12108847033332</v>
      </c>
      <c r="AJ57" s="123">
        <v>28.69240108533333</v>
      </c>
      <c r="AK57" s="123">
        <v>564.74164329833332</v>
      </c>
      <c r="AL57" s="123">
        <v>115.81443082666665</v>
      </c>
      <c r="AM57" s="123">
        <v>270.38781759133332</v>
      </c>
      <c r="AN57" s="54">
        <v>46759.343633081997</v>
      </c>
      <c r="AO57" s="54">
        <v>41.725180811999998</v>
      </c>
      <c r="AP57" s="54">
        <v>6795.7039808400004</v>
      </c>
      <c r="AQ57" s="124">
        <v>392.05350687600003</v>
      </c>
      <c r="AR57" s="124">
        <v>2889.6003673320001</v>
      </c>
      <c r="AS57" s="124">
        <v>572.35725087599997</v>
      </c>
      <c r="AT57" s="124">
        <v>39.267616095000001</v>
      </c>
      <c r="AU57" s="124">
        <v>2902.425239661</v>
      </c>
      <c r="AV57" s="54">
        <v>9180.2873418359995</v>
      </c>
      <c r="AW57" s="54">
        <v>23726.125289279</v>
      </c>
      <c r="AX57" s="124">
        <v>6247.0882977479996</v>
      </c>
      <c r="AY57" s="124">
        <v>3061.737955181</v>
      </c>
      <c r="AZ57" s="124">
        <v>7262.8319267419993</v>
      </c>
      <c r="BA57" s="124">
        <v>707.54402323399995</v>
      </c>
      <c r="BB57" s="124">
        <v>432.18984132500003</v>
      </c>
      <c r="BC57" s="124">
        <v>164.49378249</v>
      </c>
      <c r="BD57" s="124">
        <v>4717.503717525</v>
      </c>
      <c r="BE57" s="124">
        <v>1132.735745034</v>
      </c>
      <c r="BF57" s="124">
        <v>7015.5018403149988</v>
      </c>
    </row>
    <row r="58" spans="1:58" s="29" customFormat="1" x14ac:dyDescent="0.25">
      <c r="A58" s="37" t="s">
        <v>184</v>
      </c>
      <c r="B58" s="60">
        <v>5816.8460402420005</v>
      </c>
      <c r="C58" s="76">
        <v>15.533557753</v>
      </c>
      <c r="D58" s="76">
        <v>1371.3854449380001</v>
      </c>
      <c r="E58" s="61">
        <v>72.786065205</v>
      </c>
      <c r="F58" s="62">
        <v>325.86340098900001</v>
      </c>
      <c r="G58" s="62">
        <v>218.402629171</v>
      </c>
      <c r="H58" s="62">
        <v>23.457535960000001</v>
      </c>
      <c r="I58" s="63">
        <v>730.87581361299999</v>
      </c>
      <c r="J58" s="76">
        <v>2222.7026088759999</v>
      </c>
      <c r="K58" s="76">
        <v>1975.6421894539999</v>
      </c>
      <c r="L58" s="61">
        <v>622.73327919899998</v>
      </c>
      <c r="M58" s="62">
        <v>293.21011647199998</v>
      </c>
      <c r="N58" s="62">
        <v>191.61756400300001</v>
      </c>
      <c r="O58" s="62">
        <v>73.118728805999993</v>
      </c>
      <c r="P58" s="62">
        <v>144.388675363</v>
      </c>
      <c r="Q58" s="62">
        <v>37.691484778000003</v>
      </c>
      <c r="R58" s="62">
        <v>522.32047025099996</v>
      </c>
      <c r="S58" s="63">
        <v>90.561870581999997</v>
      </c>
      <c r="T58" s="64">
        <v>231.58223922100001</v>
      </c>
      <c r="U58" s="53">
        <v>5958.2634428636666</v>
      </c>
      <c r="V58" s="53">
        <v>13.845933983666667</v>
      </c>
      <c r="W58" s="53">
        <v>1357.9793209856666</v>
      </c>
      <c r="X58" s="123">
        <v>61.028697776999998</v>
      </c>
      <c r="Y58" s="123">
        <v>335.58203174700003</v>
      </c>
      <c r="Z58" s="123">
        <v>224.35784449966664</v>
      </c>
      <c r="AA58" s="123">
        <v>18.285028515666667</v>
      </c>
      <c r="AB58" s="123">
        <v>718.7257184463333</v>
      </c>
      <c r="AC58" s="53">
        <v>2126.1616760843335</v>
      </c>
      <c r="AD58" s="53">
        <v>2177.2463591846667</v>
      </c>
      <c r="AE58" s="123">
        <v>704.95585492833334</v>
      </c>
      <c r="AF58" s="123">
        <v>325.12100132733332</v>
      </c>
      <c r="AG58" s="123">
        <v>224.09581956</v>
      </c>
      <c r="AH58" s="123">
        <v>93.206849379000005</v>
      </c>
      <c r="AI58" s="123">
        <v>134.58761573366667</v>
      </c>
      <c r="AJ58" s="123">
        <v>33.342270324333334</v>
      </c>
      <c r="AK58" s="123">
        <v>554.5674841076667</v>
      </c>
      <c r="AL58" s="123">
        <v>107.36946382433332</v>
      </c>
      <c r="AM58" s="123">
        <v>283.03015262533336</v>
      </c>
      <c r="AN58" s="54">
        <v>47956.702068925006</v>
      </c>
      <c r="AO58" s="54">
        <v>45.006491699999998</v>
      </c>
      <c r="AP58" s="54">
        <v>6960.9877945050002</v>
      </c>
      <c r="AQ58" s="124">
        <v>397.88813439799998</v>
      </c>
      <c r="AR58" s="124">
        <v>2813.740532543</v>
      </c>
      <c r="AS58" s="124">
        <v>607.67644402300004</v>
      </c>
      <c r="AT58" s="124">
        <v>45.106664714000004</v>
      </c>
      <c r="AU58" s="124">
        <v>3096.5760188269996</v>
      </c>
      <c r="AV58" s="54">
        <v>9212.372451629999</v>
      </c>
      <c r="AW58" s="54">
        <v>24318.186007769003</v>
      </c>
      <c r="AX58" s="124">
        <v>8571.0068339280006</v>
      </c>
      <c r="AY58" s="124">
        <v>2947.7410089349996</v>
      </c>
      <c r="AZ58" s="124">
        <v>5689.4143141009999</v>
      </c>
      <c r="BA58" s="124">
        <v>897.55696188000002</v>
      </c>
      <c r="BB58" s="124">
        <v>437.56846152000003</v>
      </c>
      <c r="BC58" s="124">
        <v>200.38946890599999</v>
      </c>
      <c r="BD58" s="124">
        <v>4482.7818725429997</v>
      </c>
      <c r="BE58" s="124">
        <v>1091.7270859559999</v>
      </c>
      <c r="BF58" s="124">
        <v>7420.1493233210003</v>
      </c>
    </row>
    <row r="59" spans="1:58" s="107" customFormat="1" x14ac:dyDescent="0.25">
      <c r="A59" s="100" t="s">
        <v>185</v>
      </c>
      <c r="B59" s="101">
        <v>5905.1726413440001</v>
      </c>
      <c r="C59" s="102">
        <v>20.820658004999999</v>
      </c>
      <c r="D59" s="102">
        <v>1299.003957252</v>
      </c>
      <c r="E59" s="103">
        <v>65.788335841000006</v>
      </c>
      <c r="F59" s="104">
        <v>280.15971339700002</v>
      </c>
      <c r="G59" s="104">
        <v>228.61410545499999</v>
      </c>
      <c r="H59" s="104">
        <v>27.401385512000001</v>
      </c>
      <c r="I59" s="105">
        <v>697.04041704700001</v>
      </c>
      <c r="J59" s="102">
        <v>2353.371419993</v>
      </c>
      <c r="K59" s="102">
        <v>1959.6812626179999</v>
      </c>
      <c r="L59" s="103">
        <v>534.36252655099997</v>
      </c>
      <c r="M59" s="104">
        <v>363.70207837300001</v>
      </c>
      <c r="N59" s="104">
        <v>205.534411353</v>
      </c>
      <c r="O59" s="104">
        <v>84.148956166999994</v>
      </c>
      <c r="P59" s="104">
        <v>134.21539755500001</v>
      </c>
      <c r="Q59" s="104">
        <v>33.987153851999999</v>
      </c>
      <c r="R59" s="104">
        <v>521.84966237100002</v>
      </c>
      <c r="S59" s="105">
        <v>81.881076395999997</v>
      </c>
      <c r="T59" s="106">
        <v>272.29534347600003</v>
      </c>
      <c r="U59" s="102">
        <v>5966.0289551003325</v>
      </c>
      <c r="V59" s="102">
        <v>22.111120398333338</v>
      </c>
      <c r="W59" s="102">
        <v>1281.9663206026667</v>
      </c>
      <c r="X59" s="122">
        <v>71.469021510666664</v>
      </c>
      <c r="Y59" s="122">
        <v>293.746163594</v>
      </c>
      <c r="Z59" s="122">
        <v>228.97024766266668</v>
      </c>
      <c r="AA59" s="122">
        <v>25.840433256333331</v>
      </c>
      <c r="AB59" s="122">
        <v>661.94045457899995</v>
      </c>
      <c r="AC59" s="102">
        <v>2252.9409804186666</v>
      </c>
      <c r="AD59" s="102">
        <v>2122.9806230239997</v>
      </c>
      <c r="AE59" s="122">
        <v>609.33975145066665</v>
      </c>
      <c r="AF59" s="122">
        <v>348.51784055133334</v>
      </c>
      <c r="AG59" s="122">
        <v>239.50785026166668</v>
      </c>
      <c r="AH59" s="122">
        <v>92.695259996000004</v>
      </c>
      <c r="AI59" s="122">
        <v>142.66623452766666</v>
      </c>
      <c r="AJ59" s="122">
        <v>34.926585465000002</v>
      </c>
      <c r="AK59" s="122">
        <v>558.39722101999996</v>
      </c>
      <c r="AL59" s="122">
        <v>96.929879751666661</v>
      </c>
      <c r="AM59" s="122">
        <v>286.02991065666669</v>
      </c>
      <c r="AN59" s="102">
        <v>47006.085977905997</v>
      </c>
      <c r="AO59" s="102">
        <v>95.840033454999997</v>
      </c>
      <c r="AP59" s="102">
        <v>7187.1921696000009</v>
      </c>
      <c r="AQ59" s="122">
        <v>466.98957395500003</v>
      </c>
      <c r="AR59" s="122">
        <v>2694.2079433520003</v>
      </c>
      <c r="AS59" s="122">
        <v>501.10135928700004</v>
      </c>
      <c r="AT59" s="122">
        <v>36.63069746</v>
      </c>
      <c r="AU59" s="122">
        <v>3488.2625955459998</v>
      </c>
      <c r="AV59" s="102">
        <v>9802.7105145460009</v>
      </c>
      <c r="AW59" s="102">
        <v>22648.525681285999</v>
      </c>
      <c r="AX59" s="122">
        <v>6652.7215372230003</v>
      </c>
      <c r="AY59" s="122">
        <v>3044.8267367010003</v>
      </c>
      <c r="AZ59" s="122">
        <v>5949.5697564120001</v>
      </c>
      <c r="BA59" s="122">
        <v>1375.1727118170002</v>
      </c>
      <c r="BB59" s="122">
        <v>372.44403430699998</v>
      </c>
      <c r="BC59" s="122">
        <v>179.59264918399998</v>
      </c>
      <c r="BD59" s="122">
        <v>4252.122232572</v>
      </c>
      <c r="BE59" s="122">
        <v>822.07602307000002</v>
      </c>
      <c r="BF59" s="122">
        <v>7271.8175790189998</v>
      </c>
    </row>
    <row r="60" spans="1:58" s="29" customFormat="1" x14ac:dyDescent="0.25">
      <c r="A60" s="37" t="s">
        <v>186</v>
      </c>
      <c r="B60" s="60">
        <v>5567.8161872669998</v>
      </c>
      <c r="C60" s="76">
        <v>22.777356004000001</v>
      </c>
      <c r="D60" s="76">
        <v>1340.5558841659999</v>
      </c>
      <c r="E60" s="61">
        <v>53.632936610000002</v>
      </c>
      <c r="F60" s="62">
        <v>268.83774849299999</v>
      </c>
      <c r="G60" s="62">
        <v>140.54946980899999</v>
      </c>
      <c r="H60" s="62">
        <v>95.893127329999999</v>
      </c>
      <c r="I60" s="63">
        <v>781.64260192400002</v>
      </c>
      <c r="J60" s="76">
        <v>2166.7909657979999</v>
      </c>
      <c r="K60" s="76">
        <v>1790.460268454</v>
      </c>
      <c r="L60" s="61">
        <v>541.34445121500005</v>
      </c>
      <c r="M60" s="62">
        <v>342.30973139600002</v>
      </c>
      <c r="N60" s="62">
        <v>210.30650004</v>
      </c>
      <c r="O60" s="62">
        <v>57.571027047999998</v>
      </c>
      <c r="P60" s="62">
        <v>106.863763234</v>
      </c>
      <c r="Q60" s="62">
        <v>27.652266366999999</v>
      </c>
      <c r="R60" s="62">
        <v>433.23317943900003</v>
      </c>
      <c r="S60" s="63">
        <v>71.179349715000001</v>
      </c>
      <c r="T60" s="64">
        <v>247.231712845</v>
      </c>
      <c r="U60" s="53">
        <v>5656.1591724316668</v>
      </c>
      <c r="V60" s="53">
        <v>19.139731715666667</v>
      </c>
      <c r="W60" s="53">
        <v>1320.7025170653333</v>
      </c>
      <c r="X60" s="123">
        <v>64.167833554333342</v>
      </c>
      <c r="Y60" s="123">
        <v>280.917722567</v>
      </c>
      <c r="Z60" s="123">
        <v>197.32504318433334</v>
      </c>
      <c r="AA60" s="123">
        <v>50.005718446666663</v>
      </c>
      <c r="AB60" s="123">
        <v>728.286199313</v>
      </c>
      <c r="AC60" s="53">
        <v>2198.2863701103338</v>
      </c>
      <c r="AD60" s="53">
        <v>1845.4806005403334</v>
      </c>
      <c r="AE60" s="123">
        <v>516.95115791166666</v>
      </c>
      <c r="AF60" s="123">
        <v>359.43712534333332</v>
      </c>
      <c r="AG60" s="123">
        <v>242.88424619499997</v>
      </c>
      <c r="AH60" s="123">
        <v>77.374969726666677</v>
      </c>
      <c r="AI60" s="123">
        <v>123.24349307766668</v>
      </c>
      <c r="AJ60" s="123">
        <v>29.235542682000002</v>
      </c>
      <c r="AK60" s="123">
        <v>415.29363412166668</v>
      </c>
      <c r="AL60" s="123">
        <v>81.060431482333328</v>
      </c>
      <c r="AM60" s="123">
        <v>272.54995300000002</v>
      </c>
      <c r="AN60" s="54">
        <v>44848.848142167</v>
      </c>
      <c r="AO60" s="54">
        <v>98.715440526999998</v>
      </c>
      <c r="AP60" s="54">
        <v>7270.993136649</v>
      </c>
      <c r="AQ60" s="124">
        <v>414.29059390499998</v>
      </c>
      <c r="AR60" s="124">
        <v>2913.582728891</v>
      </c>
      <c r="AS60" s="124">
        <v>456.83441281699999</v>
      </c>
      <c r="AT60" s="124">
        <v>52.940017256000004</v>
      </c>
      <c r="AU60" s="124">
        <v>3433.3453837799998</v>
      </c>
      <c r="AV60" s="54">
        <v>9308.7318176879999</v>
      </c>
      <c r="AW60" s="54">
        <v>21172.672873609998</v>
      </c>
      <c r="AX60" s="124">
        <v>5952.7387482320009</v>
      </c>
      <c r="AY60" s="124">
        <v>2970.052538332</v>
      </c>
      <c r="AZ60" s="124">
        <v>5322.3370099780004</v>
      </c>
      <c r="BA60" s="124">
        <v>1098.805729081</v>
      </c>
      <c r="BB60" s="124">
        <v>984.63771608500008</v>
      </c>
      <c r="BC60" s="124">
        <v>162.09232935899999</v>
      </c>
      <c r="BD60" s="124">
        <v>3730.892273471</v>
      </c>
      <c r="BE60" s="124">
        <v>951.11652907200005</v>
      </c>
      <c r="BF60" s="124">
        <v>6997.7348736930007</v>
      </c>
    </row>
    <row r="61" spans="1:58" s="29" customFormat="1" x14ac:dyDescent="0.25">
      <c r="A61" s="37" t="s">
        <v>187</v>
      </c>
      <c r="B61" s="60">
        <v>5417.5171759000004</v>
      </c>
      <c r="C61" s="76">
        <v>21.169739151999998</v>
      </c>
      <c r="D61" s="76">
        <v>1456.8235339339999</v>
      </c>
      <c r="E61" s="61">
        <v>66.163440660000006</v>
      </c>
      <c r="F61" s="62">
        <v>291.486284367</v>
      </c>
      <c r="G61" s="62">
        <v>179.00561963800001</v>
      </c>
      <c r="H61" s="62">
        <v>96.921569387000005</v>
      </c>
      <c r="I61" s="63">
        <v>823.246619882</v>
      </c>
      <c r="J61" s="76">
        <v>1869.9418251940001</v>
      </c>
      <c r="K61" s="76">
        <v>1851.0502905270002</v>
      </c>
      <c r="L61" s="61">
        <v>461.540691987</v>
      </c>
      <c r="M61" s="62">
        <v>390.55611567099999</v>
      </c>
      <c r="N61" s="62">
        <v>218.42931669999999</v>
      </c>
      <c r="O61" s="62">
        <v>84.914989774000006</v>
      </c>
      <c r="P61" s="62">
        <v>96.444612298999999</v>
      </c>
      <c r="Q61" s="62">
        <v>40.654918936000001</v>
      </c>
      <c r="R61" s="62">
        <v>494.21409694099998</v>
      </c>
      <c r="S61" s="63">
        <v>64.295548218999997</v>
      </c>
      <c r="T61" s="64">
        <v>218.53178709299999</v>
      </c>
      <c r="U61" s="53">
        <v>5519.0442820146673</v>
      </c>
      <c r="V61" s="53">
        <v>20.821844929333334</v>
      </c>
      <c r="W61" s="53">
        <v>1361.6865034746668</v>
      </c>
      <c r="X61" s="123">
        <v>62.821232828000007</v>
      </c>
      <c r="Y61" s="123">
        <v>291.13776757599999</v>
      </c>
      <c r="Z61" s="123">
        <v>141.48659998799999</v>
      </c>
      <c r="AA61" s="123">
        <v>91.56687924966667</v>
      </c>
      <c r="AB61" s="123">
        <v>774.67402383299998</v>
      </c>
      <c r="AC61" s="53">
        <v>2000.6098440733338</v>
      </c>
      <c r="AD61" s="53">
        <v>1869.9000406683331</v>
      </c>
      <c r="AE61" s="123">
        <v>477.86994209466667</v>
      </c>
      <c r="AF61" s="123">
        <v>379.01712528333337</v>
      </c>
      <c r="AG61" s="123">
        <v>237.9641782796667</v>
      </c>
      <c r="AH61" s="123">
        <v>92.35220352233334</v>
      </c>
      <c r="AI61" s="123">
        <v>112.06409188100001</v>
      </c>
      <c r="AJ61" s="123">
        <v>32.872927943999997</v>
      </c>
      <c r="AK61" s="123">
        <v>453.66340318166664</v>
      </c>
      <c r="AL61" s="123">
        <v>84.096168481666666</v>
      </c>
      <c r="AM61" s="123">
        <v>266.02604886900002</v>
      </c>
      <c r="AN61" s="54">
        <v>43832.650086360001</v>
      </c>
      <c r="AO61" s="54">
        <v>72.670829362000006</v>
      </c>
      <c r="AP61" s="54">
        <v>7168.70378274</v>
      </c>
      <c r="AQ61" s="124">
        <v>414.29322757699998</v>
      </c>
      <c r="AR61" s="124">
        <v>2707.7465320910001</v>
      </c>
      <c r="AS61" s="124">
        <v>400.10021999599996</v>
      </c>
      <c r="AT61" s="124">
        <v>63.504359964000002</v>
      </c>
      <c r="AU61" s="124">
        <v>3583.0594431120003</v>
      </c>
      <c r="AV61" s="54">
        <v>8235.7088796999997</v>
      </c>
      <c r="AW61" s="54">
        <v>21510.851889270998</v>
      </c>
      <c r="AX61" s="124">
        <v>6372.2315187490003</v>
      </c>
      <c r="AY61" s="124">
        <v>3128.7943210900003</v>
      </c>
      <c r="AZ61" s="124">
        <v>4384.2073064650003</v>
      </c>
      <c r="BA61" s="124">
        <v>2037.492949468</v>
      </c>
      <c r="BB61" s="124">
        <v>1043.217355456</v>
      </c>
      <c r="BC61" s="124">
        <v>261.43285632499999</v>
      </c>
      <c r="BD61" s="124">
        <v>3361.3459522530002</v>
      </c>
      <c r="BE61" s="124">
        <v>922.12962946500011</v>
      </c>
      <c r="BF61" s="124">
        <v>6844.7147052870005</v>
      </c>
    </row>
    <row r="62" spans="1:58" s="29" customFormat="1" x14ac:dyDescent="0.25">
      <c r="A62" s="37" t="s">
        <v>188</v>
      </c>
      <c r="B62" s="60">
        <v>5002.5480357810002</v>
      </c>
      <c r="C62" s="76">
        <v>13.62703082</v>
      </c>
      <c r="D62" s="76">
        <v>1274.232050052</v>
      </c>
      <c r="E62" s="61">
        <v>61.187615596999997</v>
      </c>
      <c r="F62" s="62">
        <v>252.479963226</v>
      </c>
      <c r="G62" s="62">
        <v>131.897546766</v>
      </c>
      <c r="H62" s="62">
        <v>82.752384809999995</v>
      </c>
      <c r="I62" s="63">
        <v>745.91453965300002</v>
      </c>
      <c r="J62" s="76">
        <v>1844.679037397</v>
      </c>
      <c r="K62" s="76">
        <v>1675.1867073380004</v>
      </c>
      <c r="L62" s="61">
        <v>506.65604295700001</v>
      </c>
      <c r="M62" s="62">
        <v>344.68594350299998</v>
      </c>
      <c r="N62" s="62">
        <v>168.90577845600001</v>
      </c>
      <c r="O62" s="62">
        <v>104.958763433</v>
      </c>
      <c r="P62" s="62">
        <v>74.354994063000007</v>
      </c>
      <c r="Q62" s="62">
        <v>15.940427487999999</v>
      </c>
      <c r="R62" s="62">
        <v>379.39777474900001</v>
      </c>
      <c r="S62" s="63">
        <v>80.286982688999998</v>
      </c>
      <c r="T62" s="64">
        <v>194.823210174</v>
      </c>
      <c r="U62" s="53">
        <v>5260.5954746746665</v>
      </c>
      <c r="V62" s="53">
        <v>13.845858575333333</v>
      </c>
      <c r="W62" s="53">
        <v>1347.6532283706667</v>
      </c>
      <c r="X62" s="123">
        <v>66.366615064333345</v>
      </c>
      <c r="Y62" s="123">
        <v>288.411010772</v>
      </c>
      <c r="Z62" s="123">
        <v>144.40826206800003</v>
      </c>
      <c r="AA62" s="123">
        <v>98.987774862333325</v>
      </c>
      <c r="AB62" s="123">
        <v>749.47956560399996</v>
      </c>
      <c r="AC62" s="53">
        <v>1828.1455785910002</v>
      </c>
      <c r="AD62" s="53">
        <v>1840.4879169246667</v>
      </c>
      <c r="AE62" s="123">
        <v>490.04534600066671</v>
      </c>
      <c r="AF62" s="123">
        <v>389.287704889</v>
      </c>
      <c r="AG62" s="123">
        <v>230.52011458966663</v>
      </c>
      <c r="AH62" s="123">
        <v>120.80604428099998</v>
      </c>
      <c r="AI62" s="123">
        <v>94.832565137333333</v>
      </c>
      <c r="AJ62" s="123">
        <v>20.335908814666666</v>
      </c>
      <c r="AK62" s="123">
        <v>414.85710021966662</v>
      </c>
      <c r="AL62" s="123">
        <v>79.803132992666661</v>
      </c>
      <c r="AM62" s="123">
        <v>230.462892213</v>
      </c>
      <c r="AN62" s="54">
        <v>41686.139740781997</v>
      </c>
      <c r="AO62" s="54">
        <v>57.224185200000001</v>
      </c>
      <c r="AP62" s="54">
        <v>6851.8735395120002</v>
      </c>
      <c r="AQ62" s="124">
        <v>466.06352824200007</v>
      </c>
      <c r="AR62" s="124">
        <v>2764.632992025</v>
      </c>
      <c r="AS62" s="124">
        <v>355.75634338899999</v>
      </c>
      <c r="AT62" s="124">
        <v>68.748965776000006</v>
      </c>
      <c r="AU62" s="124">
        <v>3196.6717100800001</v>
      </c>
      <c r="AV62" s="54">
        <v>7766.5167329819997</v>
      </c>
      <c r="AW62" s="54">
        <v>21004.563754072999</v>
      </c>
      <c r="AX62" s="124">
        <v>6443.4698179229999</v>
      </c>
      <c r="AY62" s="124">
        <v>3214.8040336959998</v>
      </c>
      <c r="AZ62" s="124">
        <v>4332.3655017090005</v>
      </c>
      <c r="BA62" s="124">
        <v>2101.0912338939997</v>
      </c>
      <c r="BB62" s="124">
        <v>717.37636830499991</v>
      </c>
      <c r="BC62" s="124">
        <v>142.45201742500001</v>
      </c>
      <c r="BD62" s="124">
        <v>2944.201553335</v>
      </c>
      <c r="BE62" s="124">
        <v>1108.803227786</v>
      </c>
      <c r="BF62" s="124">
        <v>6005.9615290149995</v>
      </c>
    </row>
    <row r="63" spans="1:58" s="107" customFormat="1" x14ac:dyDescent="0.25">
      <c r="A63" s="100" t="s">
        <v>189</v>
      </c>
      <c r="B63" s="101">
        <v>4919.8366632979996</v>
      </c>
      <c r="C63" s="102">
        <v>17.783722102999999</v>
      </c>
      <c r="D63" s="102">
        <v>1305.9887007259999</v>
      </c>
      <c r="E63" s="103">
        <v>52.595831943999997</v>
      </c>
      <c r="F63" s="104">
        <v>284.94935352700003</v>
      </c>
      <c r="G63" s="104">
        <v>133.95450138499999</v>
      </c>
      <c r="H63" s="104">
        <v>69.946079780000005</v>
      </c>
      <c r="I63" s="105">
        <v>764.54293409000002</v>
      </c>
      <c r="J63" s="102">
        <v>1768.3547496619999</v>
      </c>
      <c r="K63" s="102">
        <v>1633.5597945499999</v>
      </c>
      <c r="L63" s="103">
        <v>512.57070998100005</v>
      </c>
      <c r="M63" s="104">
        <v>342.34883600000001</v>
      </c>
      <c r="N63" s="104">
        <v>177.22833076500001</v>
      </c>
      <c r="O63" s="104">
        <v>70.334560651000004</v>
      </c>
      <c r="P63" s="104">
        <v>66.727734197999993</v>
      </c>
      <c r="Q63" s="104">
        <v>18.765857729</v>
      </c>
      <c r="R63" s="104">
        <v>397.08950949000001</v>
      </c>
      <c r="S63" s="105">
        <v>48.494255736</v>
      </c>
      <c r="T63" s="106">
        <v>194.14969625699999</v>
      </c>
      <c r="U63" s="102">
        <v>5043.3114554126669</v>
      </c>
      <c r="V63" s="102">
        <v>17.223491556333332</v>
      </c>
      <c r="W63" s="102">
        <v>1278.600735598</v>
      </c>
      <c r="X63" s="122">
        <v>59.27250999933333</v>
      </c>
      <c r="Y63" s="122">
        <v>280.09619143033336</v>
      </c>
      <c r="Z63" s="122">
        <v>140.90988830833334</v>
      </c>
      <c r="AA63" s="122">
        <v>73.605069440999998</v>
      </c>
      <c r="AB63" s="122">
        <v>724.71707641900002</v>
      </c>
      <c r="AC63" s="102">
        <v>1765.025210522</v>
      </c>
      <c r="AD63" s="102">
        <v>1771.0944752436669</v>
      </c>
      <c r="AE63" s="122">
        <v>509.42582488433339</v>
      </c>
      <c r="AF63" s="122">
        <v>344.00989934166665</v>
      </c>
      <c r="AG63" s="122">
        <v>214.57964460933331</v>
      </c>
      <c r="AH63" s="122">
        <v>107.64109877333333</v>
      </c>
      <c r="AI63" s="122">
        <v>84.217033380000004</v>
      </c>
      <c r="AJ63" s="122">
        <v>15.901676149000002</v>
      </c>
      <c r="AK63" s="122">
        <v>403.98430861566675</v>
      </c>
      <c r="AL63" s="122">
        <v>91.334989490333328</v>
      </c>
      <c r="AM63" s="122">
        <v>211.36754249266667</v>
      </c>
      <c r="AN63" s="102">
        <v>41222.825694428997</v>
      </c>
      <c r="AO63" s="102">
        <v>64.983839203999992</v>
      </c>
      <c r="AP63" s="102">
        <v>6593.9746627619998</v>
      </c>
      <c r="AQ63" s="122">
        <v>438.41706478000003</v>
      </c>
      <c r="AR63" s="122">
        <v>2759.6367573889997</v>
      </c>
      <c r="AS63" s="122">
        <v>282.26497669000003</v>
      </c>
      <c r="AT63" s="122">
        <v>61.295112193000001</v>
      </c>
      <c r="AU63" s="122">
        <v>3052.3607517099999</v>
      </c>
      <c r="AV63" s="102">
        <v>7604.7037783389997</v>
      </c>
      <c r="AW63" s="102">
        <v>21404.898892448</v>
      </c>
      <c r="AX63" s="122">
        <v>6189.2267255450006</v>
      </c>
      <c r="AY63" s="122">
        <v>2692.3716926019997</v>
      </c>
      <c r="AZ63" s="122">
        <v>4138.7854338980005</v>
      </c>
      <c r="BA63" s="122">
        <v>2170.1991140159998</v>
      </c>
      <c r="BB63" s="122">
        <v>1290.1071502550001</v>
      </c>
      <c r="BC63" s="122">
        <v>145.871063104</v>
      </c>
      <c r="BD63" s="122">
        <v>3277.0128274609997</v>
      </c>
      <c r="BE63" s="122">
        <v>1501.3248855669999</v>
      </c>
      <c r="BF63" s="122">
        <v>5554.2645216760002</v>
      </c>
    </row>
    <row r="64" spans="1:58" s="29" customFormat="1" x14ac:dyDescent="0.25">
      <c r="A64" s="37" t="s">
        <v>190</v>
      </c>
      <c r="B64" s="60">
        <v>5225.0275556059996</v>
      </c>
      <c r="C64" s="76">
        <v>15.734242480000001</v>
      </c>
      <c r="D64" s="76">
        <v>1537.8420173879999</v>
      </c>
      <c r="E64" s="61">
        <v>68.481320486000001</v>
      </c>
      <c r="F64" s="62">
        <v>297.81512747400001</v>
      </c>
      <c r="G64" s="62">
        <v>180.210522817</v>
      </c>
      <c r="H64" s="62">
        <v>60.815819718</v>
      </c>
      <c r="I64" s="63">
        <v>930.519226893</v>
      </c>
      <c r="J64" s="76">
        <v>1838.993707071</v>
      </c>
      <c r="K64" s="76">
        <v>1624.0555329400001</v>
      </c>
      <c r="L64" s="61">
        <v>465.71611310999998</v>
      </c>
      <c r="M64" s="62">
        <v>357.22361635499999</v>
      </c>
      <c r="N64" s="62">
        <v>206.95623280199999</v>
      </c>
      <c r="O64" s="62">
        <v>93.813964002000006</v>
      </c>
      <c r="P64" s="62">
        <v>65.437281669000001</v>
      </c>
      <c r="Q64" s="62">
        <v>21.707287179000001</v>
      </c>
      <c r="R64" s="62">
        <v>350.23183621800001</v>
      </c>
      <c r="S64" s="63">
        <v>62.969201605000002</v>
      </c>
      <c r="T64" s="64">
        <v>208.402055727</v>
      </c>
      <c r="U64" s="53">
        <v>5331.2341971579999</v>
      </c>
      <c r="V64" s="53">
        <v>16.679851422333332</v>
      </c>
      <c r="W64" s="53">
        <v>1418.1364161290001</v>
      </c>
      <c r="X64" s="123">
        <v>65.24048221533333</v>
      </c>
      <c r="Y64" s="123">
        <v>291.79338359666667</v>
      </c>
      <c r="Z64" s="123">
        <v>156.82717395033333</v>
      </c>
      <c r="AA64" s="123">
        <v>64.78491772400001</v>
      </c>
      <c r="AB64" s="123">
        <v>839.49045864266679</v>
      </c>
      <c r="AC64" s="53">
        <v>1837.2995256786664</v>
      </c>
      <c r="AD64" s="53">
        <v>1826.5944242153334</v>
      </c>
      <c r="AE64" s="123">
        <v>532.83148635433338</v>
      </c>
      <c r="AF64" s="123">
        <v>364.35607385666663</v>
      </c>
      <c r="AG64" s="123">
        <v>220.07663088900003</v>
      </c>
      <c r="AH64" s="123">
        <v>83.050718514333326</v>
      </c>
      <c r="AI64" s="123">
        <v>80.112084711000008</v>
      </c>
      <c r="AJ64" s="123">
        <v>18.533090146999999</v>
      </c>
      <c r="AK64" s="123">
        <v>440.07253949866663</v>
      </c>
      <c r="AL64" s="123">
        <v>87.561800244333327</v>
      </c>
      <c r="AM64" s="123">
        <v>232.52397971266669</v>
      </c>
      <c r="AN64" s="54">
        <v>43804.802437133003</v>
      </c>
      <c r="AO64" s="54">
        <v>44.769434148999999</v>
      </c>
      <c r="AP64" s="54">
        <v>7664.1093423570001</v>
      </c>
      <c r="AQ64" s="124">
        <v>567.467622334</v>
      </c>
      <c r="AR64" s="124">
        <v>2670.490329018</v>
      </c>
      <c r="AS64" s="124">
        <v>360.94711767900003</v>
      </c>
      <c r="AT64" s="124">
        <v>76.881839267000004</v>
      </c>
      <c r="AU64" s="124">
        <v>3988.322434059</v>
      </c>
      <c r="AV64" s="54">
        <v>8265.8997979320011</v>
      </c>
      <c r="AW64" s="54">
        <v>21211.825124761002</v>
      </c>
      <c r="AX64" s="124">
        <v>7029.3922505329992</v>
      </c>
      <c r="AY64" s="124">
        <v>2903.304531963</v>
      </c>
      <c r="AZ64" s="124">
        <v>3876.3510419740005</v>
      </c>
      <c r="BA64" s="124">
        <v>1216.911157773</v>
      </c>
      <c r="BB64" s="124">
        <v>1309.233726082</v>
      </c>
      <c r="BC64" s="124">
        <v>161.038602091</v>
      </c>
      <c r="BD64" s="124">
        <v>3530.4473173860006</v>
      </c>
      <c r="BE64" s="124">
        <v>1185.1464969590002</v>
      </c>
      <c r="BF64" s="124">
        <v>6618.1987379340007</v>
      </c>
    </row>
    <row r="65" spans="1:58" s="29" customFormat="1" x14ac:dyDescent="0.25">
      <c r="A65" s="37" t="s">
        <v>191</v>
      </c>
      <c r="B65" s="60">
        <v>5359.8827156080006</v>
      </c>
      <c r="C65" s="76">
        <v>18.307838716999999</v>
      </c>
      <c r="D65" s="76">
        <v>1431.6260176000001</v>
      </c>
      <c r="E65" s="61">
        <v>79.106723087999995</v>
      </c>
      <c r="F65" s="62">
        <v>295.03865105900002</v>
      </c>
      <c r="G65" s="62">
        <v>206.62263824499999</v>
      </c>
      <c r="H65" s="62">
        <v>54.015492833000003</v>
      </c>
      <c r="I65" s="63">
        <v>796.84251237499996</v>
      </c>
      <c r="J65" s="76">
        <v>2019.4086353770001</v>
      </c>
      <c r="K65" s="76">
        <v>1689.6115398410002</v>
      </c>
      <c r="L65" s="61">
        <v>528.05560482700002</v>
      </c>
      <c r="M65" s="62">
        <v>340.311356225</v>
      </c>
      <c r="N65" s="62">
        <v>207.51315581700001</v>
      </c>
      <c r="O65" s="62">
        <v>77.331054518000002</v>
      </c>
      <c r="P65" s="62">
        <v>80.971152289000003</v>
      </c>
      <c r="Q65" s="62">
        <v>20.119015574999999</v>
      </c>
      <c r="R65" s="62">
        <v>362.76531516900002</v>
      </c>
      <c r="S65" s="63">
        <v>72.544885421000004</v>
      </c>
      <c r="T65" s="64">
        <v>200.928684073</v>
      </c>
      <c r="U65" s="53">
        <v>5385.5098007179995</v>
      </c>
      <c r="V65" s="53">
        <v>19.022844729666669</v>
      </c>
      <c r="W65" s="53">
        <v>1432.0409071419999</v>
      </c>
      <c r="X65" s="123">
        <v>77.56450328233332</v>
      </c>
      <c r="Y65" s="123">
        <v>287.46940432499997</v>
      </c>
      <c r="Z65" s="123">
        <v>190.95326487399998</v>
      </c>
      <c r="AA65" s="123">
        <v>54.631902731333334</v>
      </c>
      <c r="AB65" s="123">
        <v>821.42183192933328</v>
      </c>
      <c r="AC65" s="53">
        <v>1953.8103441966666</v>
      </c>
      <c r="AD65" s="53">
        <v>1759.2345880916664</v>
      </c>
      <c r="AE65" s="123">
        <v>524.69675920099996</v>
      </c>
      <c r="AF65" s="123">
        <v>359.59651988800005</v>
      </c>
      <c r="AG65" s="123">
        <v>246.35924170233332</v>
      </c>
      <c r="AH65" s="123">
        <v>97.51479055066666</v>
      </c>
      <c r="AI65" s="123">
        <v>80.418832328999997</v>
      </c>
      <c r="AJ65" s="123">
        <v>22.384671136333335</v>
      </c>
      <c r="AK65" s="123">
        <v>347.08869345099998</v>
      </c>
      <c r="AL65" s="123">
        <v>81.175079833333328</v>
      </c>
      <c r="AM65" s="123">
        <v>221.40111655800001</v>
      </c>
      <c r="AN65" s="54">
        <v>42910.452848718</v>
      </c>
      <c r="AO65" s="54">
        <v>87.814306275999996</v>
      </c>
      <c r="AP65" s="54">
        <v>7282.789155905999</v>
      </c>
      <c r="AQ65" s="124">
        <v>624.18098505800003</v>
      </c>
      <c r="AR65" s="124">
        <v>2871.8551801129997</v>
      </c>
      <c r="AS65" s="124">
        <v>423.47765561699998</v>
      </c>
      <c r="AT65" s="124">
        <v>38.422166341999997</v>
      </c>
      <c r="AU65" s="124">
        <v>3324.8531687760001</v>
      </c>
      <c r="AV65" s="54">
        <v>8274.7140906179993</v>
      </c>
      <c r="AW65" s="54">
        <v>21122.055383591</v>
      </c>
      <c r="AX65" s="124">
        <v>7033.1835690950011</v>
      </c>
      <c r="AY65" s="124">
        <v>2963.373355965</v>
      </c>
      <c r="AZ65" s="124">
        <v>4219.9703658420003</v>
      </c>
      <c r="BA65" s="124">
        <v>1443.4889108580001</v>
      </c>
      <c r="BB65" s="124">
        <v>1287.4795256080001</v>
      </c>
      <c r="BC65" s="124">
        <v>193.405293167</v>
      </c>
      <c r="BD65" s="124">
        <v>2839.5218161349999</v>
      </c>
      <c r="BE65" s="124">
        <v>1141.6325469210001</v>
      </c>
      <c r="BF65" s="124">
        <v>6143.0799123269999</v>
      </c>
    </row>
    <row r="66" spans="1:58" s="29" customFormat="1" x14ac:dyDescent="0.25">
      <c r="A66" s="37" t="s">
        <v>192</v>
      </c>
      <c r="B66" s="60">
        <v>5027.332105423</v>
      </c>
      <c r="C66" s="76">
        <v>16.973108414999999</v>
      </c>
      <c r="D66" s="76">
        <v>1278.9577828679999</v>
      </c>
      <c r="E66" s="61">
        <v>54.482058594000002</v>
      </c>
      <c r="F66" s="62">
        <v>271.056180041</v>
      </c>
      <c r="G66" s="62">
        <v>205.71308360800001</v>
      </c>
      <c r="H66" s="62">
        <v>50.669850740999998</v>
      </c>
      <c r="I66" s="63">
        <v>697.03660988399997</v>
      </c>
      <c r="J66" s="76">
        <v>1880.321128997</v>
      </c>
      <c r="K66" s="76">
        <v>1672.958622894</v>
      </c>
      <c r="L66" s="61">
        <v>556.71176655800002</v>
      </c>
      <c r="M66" s="62">
        <v>362.26658857299998</v>
      </c>
      <c r="N66" s="62">
        <v>213.20806669000001</v>
      </c>
      <c r="O66" s="62">
        <v>102.591986331</v>
      </c>
      <c r="P66" s="62">
        <v>39.889091252</v>
      </c>
      <c r="Q66" s="62">
        <v>15.404431631</v>
      </c>
      <c r="R66" s="62">
        <v>329.29896446499998</v>
      </c>
      <c r="S66" s="63">
        <v>53.587727393999998</v>
      </c>
      <c r="T66" s="64">
        <v>178.12146224899999</v>
      </c>
      <c r="U66" s="53">
        <v>5309.1006224843331</v>
      </c>
      <c r="V66" s="53">
        <v>15.744599125000001</v>
      </c>
      <c r="W66" s="53">
        <v>1313.0476541640001</v>
      </c>
      <c r="X66" s="123">
        <v>65.896831876333337</v>
      </c>
      <c r="Y66" s="123">
        <v>298.53968066099998</v>
      </c>
      <c r="Z66" s="123">
        <v>178.26261593066667</v>
      </c>
      <c r="AA66" s="123">
        <v>51.302898757999998</v>
      </c>
      <c r="AB66" s="123">
        <v>719.04562693800005</v>
      </c>
      <c r="AC66" s="53">
        <v>1979.8297296696667</v>
      </c>
      <c r="AD66" s="53">
        <v>1769.0948859023331</v>
      </c>
      <c r="AE66" s="123">
        <v>536.15208889933331</v>
      </c>
      <c r="AF66" s="123">
        <v>354.81160803200004</v>
      </c>
      <c r="AG66" s="123">
        <v>261.03052158866672</v>
      </c>
      <c r="AH66" s="123">
        <v>88.774181666666664</v>
      </c>
      <c r="AI66" s="123">
        <v>61.506550676333326</v>
      </c>
      <c r="AJ66" s="123">
        <v>19.928215819333332</v>
      </c>
      <c r="AK66" s="123">
        <v>367.42142799866662</v>
      </c>
      <c r="AL66" s="123">
        <v>79.470291221333341</v>
      </c>
      <c r="AM66" s="123">
        <v>231.38375362333332</v>
      </c>
      <c r="AN66" s="54">
        <v>43367.129705665007</v>
      </c>
      <c r="AO66" s="54">
        <v>74.389747151999998</v>
      </c>
      <c r="AP66" s="54">
        <v>7001.765818242</v>
      </c>
      <c r="AQ66" s="124">
        <v>554.07702567599995</v>
      </c>
      <c r="AR66" s="124">
        <v>3012.3549175600001</v>
      </c>
      <c r="AS66" s="124">
        <v>388.65476655400005</v>
      </c>
      <c r="AT66" s="124">
        <v>59.672164445000007</v>
      </c>
      <c r="AU66" s="124">
        <v>2987.0069440070001</v>
      </c>
      <c r="AV66" s="54">
        <v>8355.8884744980005</v>
      </c>
      <c r="AW66" s="54">
        <v>21653.336233921997</v>
      </c>
      <c r="AX66" s="124">
        <v>7151.532755319</v>
      </c>
      <c r="AY66" s="124">
        <v>2924.2884339140001</v>
      </c>
      <c r="AZ66" s="124">
        <v>5524.7384758879998</v>
      </c>
      <c r="BA66" s="124">
        <v>1305.6778604400001</v>
      </c>
      <c r="BB66" s="124">
        <v>216.91643174400002</v>
      </c>
      <c r="BC66" s="124">
        <v>177.13994043700001</v>
      </c>
      <c r="BD66" s="124">
        <v>3272.2376322159998</v>
      </c>
      <c r="BE66" s="124">
        <v>1080.8047039640001</v>
      </c>
      <c r="BF66" s="124">
        <v>6281.7494318509998</v>
      </c>
    </row>
    <row r="67" spans="1:58" s="107" customFormat="1" x14ac:dyDescent="0.25">
      <c r="A67" s="100" t="s">
        <v>193</v>
      </c>
      <c r="B67" s="101">
        <v>5136.2403374369997</v>
      </c>
      <c r="C67" s="102">
        <v>16.608864623999999</v>
      </c>
      <c r="D67" s="102">
        <v>1352.4946878810001</v>
      </c>
      <c r="E67" s="103">
        <v>68.576101984000005</v>
      </c>
      <c r="F67" s="104">
        <v>326.94957713500003</v>
      </c>
      <c r="G67" s="104">
        <v>243.546553768</v>
      </c>
      <c r="H67" s="104">
        <v>52.599861455999999</v>
      </c>
      <c r="I67" s="105">
        <v>660.82259353799998</v>
      </c>
      <c r="J67" s="102">
        <v>1796.812660199</v>
      </c>
      <c r="K67" s="102">
        <v>1764.579356</v>
      </c>
      <c r="L67" s="103">
        <v>547.28305704399997</v>
      </c>
      <c r="M67" s="104">
        <v>360.99524649599999</v>
      </c>
      <c r="N67" s="104">
        <v>236.88770218400001</v>
      </c>
      <c r="O67" s="104">
        <v>68.631857265999997</v>
      </c>
      <c r="P67" s="104">
        <v>60.803928006</v>
      </c>
      <c r="Q67" s="104">
        <v>24.850884124</v>
      </c>
      <c r="R67" s="104">
        <v>388.45916614499998</v>
      </c>
      <c r="S67" s="105">
        <v>76.667514734999997</v>
      </c>
      <c r="T67" s="106">
        <v>205.744768733</v>
      </c>
      <c r="U67" s="102">
        <v>5279.7119403720008</v>
      </c>
      <c r="V67" s="102">
        <v>18.161494724333334</v>
      </c>
      <c r="W67" s="102">
        <v>1345.1838892016667</v>
      </c>
      <c r="X67" s="122">
        <v>66.597925502666669</v>
      </c>
      <c r="Y67" s="122">
        <v>299.10178979100004</v>
      </c>
      <c r="Z67" s="122">
        <v>232.34588808033334</v>
      </c>
      <c r="AA67" s="122">
        <v>51.356921785666664</v>
      </c>
      <c r="AB67" s="122">
        <v>695.78136404199995</v>
      </c>
      <c r="AC67" s="102">
        <v>1806.876676674</v>
      </c>
      <c r="AD67" s="102">
        <v>1900.1016160353336</v>
      </c>
      <c r="AE67" s="122">
        <v>616.97855724600004</v>
      </c>
      <c r="AF67" s="122">
        <v>387.92399262100002</v>
      </c>
      <c r="AG67" s="122">
        <v>255.43802366</v>
      </c>
      <c r="AH67" s="122">
        <v>104.72428173033335</v>
      </c>
      <c r="AI67" s="122">
        <v>53.677387274333334</v>
      </c>
      <c r="AJ67" s="122">
        <v>21.130688019666668</v>
      </c>
      <c r="AK67" s="122">
        <v>375.63434086066667</v>
      </c>
      <c r="AL67" s="122">
        <v>84.594344623333328</v>
      </c>
      <c r="AM67" s="122">
        <v>209.38826373666666</v>
      </c>
      <c r="AN67" s="102">
        <v>45061.143864302998</v>
      </c>
      <c r="AO67" s="102">
        <v>84.031610013000005</v>
      </c>
      <c r="AP67" s="102">
        <v>7547.7908221340003</v>
      </c>
      <c r="AQ67" s="122">
        <v>596.85812573999999</v>
      </c>
      <c r="AR67" s="122">
        <v>3216.2296176270002</v>
      </c>
      <c r="AS67" s="122">
        <v>543.04103209499999</v>
      </c>
      <c r="AT67" s="122">
        <v>78.217246255999996</v>
      </c>
      <c r="AU67" s="122">
        <v>3113.4448004159999</v>
      </c>
      <c r="AV67" s="102">
        <v>7648.7156809489998</v>
      </c>
      <c r="AW67" s="102">
        <v>24262.569987291001</v>
      </c>
      <c r="AX67" s="122">
        <v>8176.8820931909995</v>
      </c>
      <c r="AY67" s="122">
        <v>2959.76100447</v>
      </c>
      <c r="AZ67" s="122">
        <v>5871.1017230560001</v>
      </c>
      <c r="BA67" s="122">
        <v>2540.3998907209998</v>
      </c>
      <c r="BB67" s="122">
        <v>240.843141366</v>
      </c>
      <c r="BC67" s="122">
        <v>191.05847467000001</v>
      </c>
      <c r="BD67" s="122">
        <v>3170.7149868639999</v>
      </c>
      <c r="BE67" s="122">
        <v>1111.808672953</v>
      </c>
      <c r="BF67" s="122">
        <v>5518.0357639160002</v>
      </c>
    </row>
    <row r="68" spans="1:58" s="29" customFormat="1" x14ac:dyDescent="0.25">
      <c r="A68" s="37" t="s">
        <v>194</v>
      </c>
      <c r="B68" s="60">
        <v>5010.5245941820003</v>
      </c>
      <c r="C68" s="76">
        <v>14.949713515999999</v>
      </c>
      <c r="D68" s="76">
        <v>1413.7882784930002</v>
      </c>
      <c r="E68" s="61">
        <v>68.730082667999994</v>
      </c>
      <c r="F68" s="62">
        <v>339.71944604999999</v>
      </c>
      <c r="G68" s="62">
        <v>196.86143547200001</v>
      </c>
      <c r="H68" s="62">
        <v>47.299269705999997</v>
      </c>
      <c r="I68" s="63">
        <v>761.17804459700005</v>
      </c>
      <c r="J68" s="76">
        <v>1617.5416509900001</v>
      </c>
      <c r="K68" s="76">
        <v>1787.8844716690003</v>
      </c>
      <c r="L68" s="61">
        <v>555.56248155100002</v>
      </c>
      <c r="M68" s="62">
        <v>373.09470840300003</v>
      </c>
      <c r="N68" s="62">
        <v>253.73571519399999</v>
      </c>
      <c r="O68" s="62">
        <v>64.086538594000004</v>
      </c>
      <c r="P68" s="62">
        <v>60.616095100999999</v>
      </c>
      <c r="Q68" s="62">
        <v>26.702270422000002</v>
      </c>
      <c r="R68" s="62">
        <v>380.41364031099999</v>
      </c>
      <c r="S68" s="63">
        <v>73.673022093</v>
      </c>
      <c r="T68" s="64">
        <v>176.36047951399999</v>
      </c>
      <c r="U68" s="53">
        <v>5095.7563139406666</v>
      </c>
      <c r="V68" s="53">
        <v>15.087185291666666</v>
      </c>
      <c r="W68" s="53">
        <v>1320.1421505036667</v>
      </c>
      <c r="X68" s="123">
        <v>66.988556289333346</v>
      </c>
      <c r="Y68" s="123">
        <v>332.87469064866667</v>
      </c>
      <c r="Z68" s="123">
        <v>191.35523398366664</v>
      </c>
      <c r="AA68" s="123">
        <v>46.788151136000003</v>
      </c>
      <c r="AB68" s="123">
        <v>682.13551844599999</v>
      </c>
      <c r="AC68" s="53">
        <v>1669.4165348140002</v>
      </c>
      <c r="AD68" s="53">
        <v>1883.7672916183333</v>
      </c>
      <c r="AE68" s="123">
        <v>589.24186955066671</v>
      </c>
      <c r="AF68" s="123">
        <v>370.86581630900008</v>
      </c>
      <c r="AG68" s="123">
        <v>262.04860974466669</v>
      </c>
      <c r="AH68" s="123">
        <v>76.805630165333341</v>
      </c>
      <c r="AI68" s="123">
        <v>58.700373063000001</v>
      </c>
      <c r="AJ68" s="123">
        <v>24.118340673999999</v>
      </c>
      <c r="AK68" s="123">
        <v>417.784261732</v>
      </c>
      <c r="AL68" s="123">
        <v>84.202390379666667</v>
      </c>
      <c r="AM68" s="123">
        <v>207.343151713</v>
      </c>
      <c r="AN68" s="54">
        <v>44717.933333476998</v>
      </c>
      <c r="AO68" s="54">
        <v>60.873138204</v>
      </c>
      <c r="AP68" s="54">
        <v>8112.7975432090007</v>
      </c>
      <c r="AQ68" s="124">
        <v>612.35480506599993</v>
      </c>
      <c r="AR68" s="124">
        <v>3469.6054248609998</v>
      </c>
      <c r="AS68" s="124">
        <v>475.534784398</v>
      </c>
      <c r="AT68" s="124">
        <v>49.375510990000002</v>
      </c>
      <c r="AU68" s="124">
        <v>3505.9270178940001</v>
      </c>
      <c r="AV68" s="54">
        <v>7423.4007257410003</v>
      </c>
      <c r="AW68" s="54">
        <v>23461.667277818004</v>
      </c>
      <c r="AX68" s="124">
        <v>7807.6587559599993</v>
      </c>
      <c r="AY68" s="124">
        <v>2908.8561037540003</v>
      </c>
      <c r="AZ68" s="124">
        <v>6667.8153908709992</v>
      </c>
      <c r="BA68" s="124">
        <v>873.40702657400004</v>
      </c>
      <c r="BB68" s="124">
        <v>252.56210696400001</v>
      </c>
      <c r="BC68" s="124">
        <v>198.74172191399998</v>
      </c>
      <c r="BD68" s="124">
        <v>3730.43513257</v>
      </c>
      <c r="BE68" s="124">
        <v>1022.1910392110001</v>
      </c>
      <c r="BF68" s="124">
        <v>5659.1946485050003</v>
      </c>
    </row>
    <row r="69" spans="1:58" x14ac:dyDescent="0.25">
      <c r="A69" s="37" t="s">
        <v>195</v>
      </c>
      <c r="B69" s="60">
        <v>4940.0988178550006</v>
      </c>
      <c r="C69" s="76">
        <v>20.412577624000001</v>
      </c>
      <c r="D69" s="76">
        <v>1392.956674965</v>
      </c>
      <c r="E69" s="61">
        <v>56.922331577999998</v>
      </c>
      <c r="F69" s="62">
        <v>330.65494553899998</v>
      </c>
      <c r="G69" s="62">
        <v>217.717276833</v>
      </c>
      <c r="H69" s="62">
        <v>47.347213834999998</v>
      </c>
      <c r="I69" s="63">
        <v>740.31490717999998</v>
      </c>
      <c r="J69" s="76">
        <v>1588.2976031119999</v>
      </c>
      <c r="K69" s="76">
        <v>1746.2593486290004</v>
      </c>
      <c r="L69" s="61">
        <v>566.31040431400004</v>
      </c>
      <c r="M69" s="62">
        <v>363.45966019000002</v>
      </c>
      <c r="N69" s="62">
        <v>208.70836061399999</v>
      </c>
      <c r="O69" s="62">
        <v>77.406680683999994</v>
      </c>
      <c r="P69" s="62">
        <v>63.371440927000002</v>
      </c>
      <c r="Q69" s="62">
        <v>19.534446258999999</v>
      </c>
      <c r="R69" s="62">
        <v>386.54298571999999</v>
      </c>
      <c r="S69" s="63">
        <v>60.925369920999998</v>
      </c>
      <c r="T69" s="64">
        <v>192.172613525</v>
      </c>
      <c r="U69" s="53">
        <v>5027.659570423667</v>
      </c>
      <c r="V69" s="53">
        <v>18.056451667000001</v>
      </c>
      <c r="W69" s="53">
        <v>1355.6831942336667</v>
      </c>
      <c r="X69" s="123">
        <v>61.106158114333333</v>
      </c>
      <c r="Y69" s="123">
        <v>328.58794105999999</v>
      </c>
      <c r="Z69" s="123">
        <v>210.61208845600001</v>
      </c>
      <c r="AA69" s="123">
        <v>44.718063343000004</v>
      </c>
      <c r="AB69" s="123">
        <v>710.65894326033333</v>
      </c>
      <c r="AC69" s="53">
        <v>1576.4327474080001</v>
      </c>
      <c r="AD69" s="53">
        <v>1863.0477532013333</v>
      </c>
      <c r="AE69" s="123">
        <v>599.15502479200006</v>
      </c>
      <c r="AF69" s="123">
        <v>379.4243826</v>
      </c>
      <c r="AG69" s="123">
        <v>247.57892504733331</v>
      </c>
      <c r="AH69" s="123">
        <v>83.800119642333343</v>
      </c>
      <c r="AI69" s="123">
        <v>56.963756898000007</v>
      </c>
      <c r="AJ69" s="123">
        <v>24.373104426666668</v>
      </c>
      <c r="AK69" s="123">
        <v>396.21879610499997</v>
      </c>
      <c r="AL69" s="123">
        <v>75.533643690000005</v>
      </c>
      <c r="AM69" s="123">
        <v>214.43942391366667</v>
      </c>
      <c r="AN69" s="54">
        <v>43575.207808637999</v>
      </c>
      <c r="AO69" s="54">
        <v>80.307438343999991</v>
      </c>
      <c r="AP69" s="54">
        <v>7604.4495641499998</v>
      </c>
      <c r="AQ69" s="124">
        <v>554.60631877099991</v>
      </c>
      <c r="AR69" s="124">
        <v>3251.9513315210002</v>
      </c>
      <c r="AS69" s="124">
        <v>508.12887286700004</v>
      </c>
      <c r="AT69" s="124">
        <v>60.292588316999996</v>
      </c>
      <c r="AU69" s="124">
        <v>3229.4704526739997</v>
      </c>
      <c r="AV69" s="54">
        <v>7146.3960019529995</v>
      </c>
      <c r="AW69" s="54">
        <v>22845.532693496996</v>
      </c>
      <c r="AX69" s="124">
        <v>7774.1475444919997</v>
      </c>
      <c r="AY69" s="124">
        <v>3169.9186118060002</v>
      </c>
      <c r="AZ69" s="124">
        <v>5839.8169540069994</v>
      </c>
      <c r="BA69" s="124">
        <v>812.16890698299994</v>
      </c>
      <c r="BB69" s="124">
        <v>264.91619214299999</v>
      </c>
      <c r="BC69" s="124">
        <v>159.057818658</v>
      </c>
      <c r="BD69" s="124">
        <v>3707.2130755789999</v>
      </c>
      <c r="BE69" s="124">
        <v>1118.293589829</v>
      </c>
      <c r="BF69" s="124">
        <v>5898.5221106939998</v>
      </c>
    </row>
    <row r="70" spans="1:58" x14ac:dyDescent="0.25">
      <c r="A70" s="37" t="s">
        <v>196</v>
      </c>
      <c r="B70" s="60">
        <v>5008.864548816</v>
      </c>
      <c r="C70" s="76">
        <v>18.192450608000001</v>
      </c>
      <c r="D70" s="76">
        <v>1423.8835190220002</v>
      </c>
      <c r="E70" s="61">
        <v>69.817056644999994</v>
      </c>
      <c r="F70" s="62">
        <v>365.94135946699998</v>
      </c>
      <c r="G70" s="62">
        <v>187.15389037400001</v>
      </c>
      <c r="H70" s="62">
        <v>44.597740960000003</v>
      </c>
      <c r="I70" s="63">
        <v>756.37347157600004</v>
      </c>
      <c r="J70" s="76">
        <v>1598.43425901</v>
      </c>
      <c r="K70" s="76">
        <v>1771.7423225810003</v>
      </c>
      <c r="L70" s="61">
        <v>522.63971102300002</v>
      </c>
      <c r="M70" s="62">
        <v>361.93137971300001</v>
      </c>
      <c r="N70" s="62">
        <v>265.883121131</v>
      </c>
      <c r="O70" s="62">
        <v>99.745700850000006</v>
      </c>
      <c r="P70" s="62">
        <v>65.444880306000002</v>
      </c>
      <c r="Q70" s="62">
        <v>28.800079106999998</v>
      </c>
      <c r="R70" s="62">
        <v>383.51793666899999</v>
      </c>
      <c r="S70" s="63">
        <v>43.779513782000002</v>
      </c>
      <c r="T70" s="64">
        <v>196.61199759499999</v>
      </c>
      <c r="U70" s="53">
        <v>4966.3900504479998</v>
      </c>
      <c r="V70" s="53">
        <v>19.989588198666667</v>
      </c>
      <c r="W70" s="53">
        <v>1336.8837577919999</v>
      </c>
      <c r="X70" s="123">
        <v>62.787788879666664</v>
      </c>
      <c r="Y70" s="123">
        <v>325.69850356699999</v>
      </c>
      <c r="Z70" s="123">
        <v>189.97705215633331</v>
      </c>
      <c r="AA70" s="123">
        <v>43.236471610000002</v>
      </c>
      <c r="AB70" s="123">
        <v>715.18394157900002</v>
      </c>
      <c r="AC70" s="53">
        <v>1565.273891715</v>
      </c>
      <c r="AD70" s="53">
        <v>1828.286949996</v>
      </c>
      <c r="AE70" s="123">
        <v>561.01945782066662</v>
      </c>
      <c r="AF70" s="123">
        <v>347.74094039900001</v>
      </c>
      <c r="AG70" s="123">
        <v>263.88584144466665</v>
      </c>
      <c r="AH70" s="123">
        <v>99.742232351666658</v>
      </c>
      <c r="AI70" s="123">
        <v>73.806670133666671</v>
      </c>
      <c r="AJ70" s="123">
        <v>33.546571174999997</v>
      </c>
      <c r="AK70" s="123">
        <v>381.060666115</v>
      </c>
      <c r="AL70" s="123">
        <v>67.484570556333338</v>
      </c>
      <c r="AM70" s="123">
        <v>215.95586274633334</v>
      </c>
      <c r="AN70" s="54">
        <v>41388.823862345998</v>
      </c>
      <c r="AO70" s="54">
        <v>77.511581335000002</v>
      </c>
      <c r="AP70" s="54">
        <v>7373.8150324479993</v>
      </c>
      <c r="AQ70" s="124">
        <v>659.76827798699992</v>
      </c>
      <c r="AR70" s="124">
        <v>3175.5553814779996</v>
      </c>
      <c r="AS70" s="124">
        <v>392.85572165100001</v>
      </c>
      <c r="AT70" s="124">
        <v>38.060139590999995</v>
      </c>
      <c r="AU70" s="124">
        <v>3107.5755117409999</v>
      </c>
      <c r="AV70" s="54">
        <v>7085.8178393149992</v>
      </c>
      <c r="AW70" s="54">
        <v>21420.647603584999</v>
      </c>
      <c r="AX70" s="124">
        <v>6332.7591489639999</v>
      </c>
      <c r="AY70" s="124">
        <v>2876.9278379540001</v>
      </c>
      <c r="AZ70" s="124">
        <v>5554.7964102460001</v>
      </c>
      <c r="BA70" s="124">
        <v>915.51162083999998</v>
      </c>
      <c r="BB70" s="124">
        <v>309.76774315800003</v>
      </c>
      <c r="BC70" s="124">
        <v>255.81134656099999</v>
      </c>
      <c r="BD70" s="124">
        <v>4301.0147121740001</v>
      </c>
      <c r="BE70" s="124">
        <v>874.05878368799995</v>
      </c>
      <c r="BF70" s="124">
        <v>5431.0318056630003</v>
      </c>
    </row>
    <row r="71" spans="1:58" s="107" customFormat="1" x14ac:dyDescent="0.25">
      <c r="A71" s="100" t="s">
        <v>197</v>
      </c>
      <c r="B71" s="101">
        <v>4981.4473720470005</v>
      </c>
      <c r="C71" s="102">
        <v>21.501505955999999</v>
      </c>
      <c r="D71" s="102">
        <v>1295.0181202799999</v>
      </c>
      <c r="E71" s="103">
        <v>68.465566284000005</v>
      </c>
      <c r="F71" s="104">
        <v>300.12457075200001</v>
      </c>
      <c r="G71" s="104">
        <v>196.57710744900001</v>
      </c>
      <c r="H71" s="104">
        <v>54.483567233999999</v>
      </c>
      <c r="I71" s="105">
        <v>675.36730856099996</v>
      </c>
      <c r="J71" s="102">
        <v>1681.855069855</v>
      </c>
      <c r="K71" s="102">
        <v>1792.461521207</v>
      </c>
      <c r="L71" s="103">
        <v>535.50114235399997</v>
      </c>
      <c r="M71" s="104">
        <v>375.04402854400001</v>
      </c>
      <c r="N71" s="104">
        <v>254.00191335700001</v>
      </c>
      <c r="O71" s="104">
        <v>81.468799097000002</v>
      </c>
      <c r="P71" s="104">
        <v>75.499710922000006</v>
      </c>
      <c r="Q71" s="104">
        <v>24.268136045999999</v>
      </c>
      <c r="R71" s="104">
        <v>383.12186142799999</v>
      </c>
      <c r="S71" s="105">
        <v>63.555929458999998</v>
      </c>
      <c r="T71" s="106">
        <v>190.61115474900001</v>
      </c>
      <c r="U71" s="102">
        <v>4925.553590415333</v>
      </c>
      <c r="V71" s="102">
        <v>19.706032498666669</v>
      </c>
      <c r="W71" s="102">
        <v>1263.0507576150001</v>
      </c>
      <c r="X71" s="122">
        <v>68.88069968133334</v>
      </c>
      <c r="Y71" s="122">
        <v>328.06852389566666</v>
      </c>
      <c r="Z71" s="122">
        <v>193.63761198966665</v>
      </c>
      <c r="AA71" s="122">
        <v>50.069520174333327</v>
      </c>
      <c r="AB71" s="122">
        <v>622.39440187399998</v>
      </c>
      <c r="AC71" s="102">
        <v>1570.4250278706668</v>
      </c>
      <c r="AD71" s="102">
        <v>1861.8948043216665</v>
      </c>
      <c r="AE71" s="122">
        <v>554.96550324099996</v>
      </c>
      <c r="AF71" s="122">
        <v>374.67295314866669</v>
      </c>
      <c r="AG71" s="122">
        <v>291.18654502466666</v>
      </c>
      <c r="AH71" s="122">
        <v>95.297479279333331</v>
      </c>
      <c r="AI71" s="122">
        <v>62.662241653000002</v>
      </c>
      <c r="AJ71" s="122">
        <v>29.323503791333334</v>
      </c>
      <c r="AK71" s="122">
        <v>384.27932514966665</v>
      </c>
      <c r="AL71" s="122">
        <v>69.507253034000001</v>
      </c>
      <c r="AM71" s="122">
        <v>210.47696810933334</v>
      </c>
      <c r="AN71" s="102">
        <v>42275.980275402995</v>
      </c>
      <c r="AO71" s="102">
        <v>84.158384428000005</v>
      </c>
      <c r="AP71" s="102">
        <v>7554.2336785269999</v>
      </c>
      <c r="AQ71" s="122">
        <v>624.16904674599994</v>
      </c>
      <c r="AR71" s="122">
        <v>3610.6860326309998</v>
      </c>
      <c r="AS71" s="122">
        <v>381.09661337699998</v>
      </c>
      <c r="AT71" s="122">
        <v>36.953416326999999</v>
      </c>
      <c r="AU71" s="122">
        <v>2901.3285694460001</v>
      </c>
      <c r="AV71" s="102">
        <v>7425.5956059620003</v>
      </c>
      <c r="AW71" s="102">
        <v>22254.688552031999</v>
      </c>
      <c r="AX71" s="122">
        <v>6214.410038729</v>
      </c>
      <c r="AY71" s="122">
        <v>3206.4008235340002</v>
      </c>
      <c r="AZ71" s="122">
        <v>6045.5696840850005</v>
      </c>
      <c r="BA71" s="122">
        <v>896.4771617670001</v>
      </c>
      <c r="BB71" s="122">
        <v>290.91300416400003</v>
      </c>
      <c r="BC71" s="122">
        <v>336.41758117199998</v>
      </c>
      <c r="BD71" s="122">
        <v>4146.7234359039994</v>
      </c>
      <c r="BE71" s="122">
        <v>1117.7768226769999</v>
      </c>
      <c r="BF71" s="122">
        <v>4957.3040544539999</v>
      </c>
    </row>
    <row r="72" spans="1:58" x14ac:dyDescent="0.25">
      <c r="A72" s="37" t="s">
        <v>198</v>
      </c>
      <c r="B72" s="60">
        <v>4469.789495561</v>
      </c>
      <c r="C72" s="76">
        <v>17.320249422</v>
      </c>
      <c r="D72" s="76">
        <v>1003.942964909</v>
      </c>
      <c r="E72" s="61">
        <v>60.434956233999998</v>
      </c>
      <c r="F72" s="62">
        <v>267.75338173599999</v>
      </c>
      <c r="G72" s="62">
        <v>202.46710348100001</v>
      </c>
      <c r="H72" s="62">
        <v>28.123576524000001</v>
      </c>
      <c r="I72" s="63">
        <v>445.16394693400002</v>
      </c>
      <c r="J72" s="76">
        <v>1620.9804140849999</v>
      </c>
      <c r="K72" s="76">
        <v>1682.7587999510001</v>
      </c>
      <c r="L72" s="61">
        <v>556.85097276299996</v>
      </c>
      <c r="M72" s="62">
        <v>348.79859324400002</v>
      </c>
      <c r="N72" s="62">
        <v>228.945712206</v>
      </c>
      <c r="O72" s="62">
        <v>54.073786488000003</v>
      </c>
      <c r="P72" s="62">
        <v>57.194753188999996</v>
      </c>
      <c r="Q72" s="62">
        <v>35.702783697999998</v>
      </c>
      <c r="R72" s="62">
        <v>332.89706001399998</v>
      </c>
      <c r="S72" s="63">
        <v>68.295138348999998</v>
      </c>
      <c r="T72" s="64">
        <v>144.787067194</v>
      </c>
      <c r="U72" s="53">
        <v>4881.6683304580001</v>
      </c>
      <c r="V72" s="53">
        <v>17.731132274999997</v>
      </c>
      <c r="W72" s="53">
        <v>1167.1823801126666</v>
      </c>
      <c r="X72" s="123">
        <v>73.801379317999988</v>
      </c>
      <c r="Y72" s="123">
        <v>290.42659764566667</v>
      </c>
      <c r="Z72" s="123">
        <v>201.58278828733333</v>
      </c>
      <c r="AA72" s="123">
        <v>42.670394795</v>
      </c>
      <c r="AB72" s="123">
        <v>558.70122006666668</v>
      </c>
      <c r="AC72" s="53">
        <v>1632.0606403643335</v>
      </c>
      <c r="AD72" s="53">
        <v>1889.1127661250002</v>
      </c>
      <c r="AE72" s="123">
        <v>593.1022077086667</v>
      </c>
      <c r="AF72" s="123">
        <v>385.3620074646667</v>
      </c>
      <c r="AG72" s="123">
        <v>267.41093505966666</v>
      </c>
      <c r="AH72" s="123">
        <v>68.856545961333339</v>
      </c>
      <c r="AI72" s="123">
        <v>83.843316243333334</v>
      </c>
      <c r="AJ72" s="123">
        <v>36.246798754666663</v>
      </c>
      <c r="AK72" s="123">
        <v>374.68513062699998</v>
      </c>
      <c r="AL72" s="123">
        <v>79.605824305666673</v>
      </c>
      <c r="AM72" s="123">
        <v>175.581411581</v>
      </c>
      <c r="AN72" s="54">
        <v>40818.231520535002</v>
      </c>
      <c r="AO72" s="54">
        <v>79.617815194000002</v>
      </c>
      <c r="AP72" s="54">
        <v>7655.2908849060004</v>
      </c>
      <c r="AQ72" s="124">
        <v>834.54074529299999</v>
      </c>
      <c r="AR72" s="124">
        <v>3248.1481123840003</v>
      </c>
      <c r="AS72" s="124">
        <v>494.53873063599997</v>
      </c>
      <c r="AT72" s="124">
        <v>42.629766332000003</v>
      </c>
      <c r="AU72" s="124">
        <v>3035.4335302610002</v>
      </c>
      <c r="AV72" s="54">
        <v>7585.6619926109997</v>
      </c>
      <c r="AW72" s="54">
        <v>21090.090589985997</v>
      </c>
      <c r="AX72" s="124">
        <v>6704.1864100450002</v>
      </c>
      <c r="AY72" s="124">
        <v>3412.2012233219998</v>
      </c>
      <c r="AZ72" s="124">
        <v>5043.1310232340002</v>
      </c>
      <c r="BA72" s="124">
        <v>779.79691686399997</v>
      </c>
      <c r="BB72" s="124">
        <v>431.50966997099999</v>
      </c>
      <c r="BC72" s="124">
        <v>308.444018621</v>
      </c>
      <c r="BD72" s="124">
        <v>3358.0105630869998</v>
      </c>
      <c r="BE72" s="124">
        <v>1052.810764842</v>
      </c>
      <c r="BF72" s="124">
        <v>4407.5702378380001</v>
      </c>
    </row>
    <row r="73" spans="1:58" x14ac:dyDescent="0.25">
      <c r="A73" s="37" t="s">
        <v>199</v>
      </c>
      <c r="B73" s="60">
        <v>5416.5403949020001</v>
      </c>
      <c r="C73" s="76">
        <v>12.557617304000001</v>
      </c>
      <c r="D73" s="76">
        <v>1343.1084414490001</v>
      </c>
      <c r="E73" s="61">
        <v>77.794040125999999</v>
      </c>
      <c r="F73" s="62">
        <v>279.72981498000001</v>
      </c>
      <c r="G73" s="62">
        <v>211.33001054100001</v>
      </c>
      <c r="H73" s="62">
        <v>55.429291653999996</v>
      </c>
      <c r="I73" s="63">
        <v>718.82528414800004</v>
      </c>
      <c r="J73" s="76">
        <v>1931.32389474</v>
      </c>
      <c r="K73" s="76">
        <v>1974.2069262019997</v>
      </c>
      <c r="L73" s="61">
        <v>571.83025281899995</v>
      </c>
      <c r="M73" s="62">
        <v>384.82039218</v>
      </c>
      <c r="N73" s="62">
        <v>266.19077949500002</v>
      </c>
      <c r="O73" s="62">
        <v>70.885254657000004</v>
      </c>
      <c r="P73" s="62">
        <v>82.738673168999995</v>
      </c>
      <c r="Q73" s="62">
        <v>31.443349961999999</v>
      </c>
      <c r="R73" s="62">
        <v>518.59051401199997</v>
      </c>
      <c r="S73" s="63">
        <v>47.707709907999998</v>
      </c>
      <c r="T73" s="64">
        <v>155.343515207</v>
      </c>
      <c r="U73" s="53">
        <v>5321.5372219130004</v>
      </c>
      <c r="V73" s="53">
        <v>16.934101670999997</v>
      </c>
      <c r="W73" s="53">
        <v>1317.83226698</v>
      </c>
      <c r="X73" s="123">
        <v>83.098051048333332</v>
      </c>
      <c r="Y73" s="123">
        <v>302.90849730033329</v>
      </c>
      <c r="Z73" s="123">
        <v>188.05138651333334</v>
      </c>
      <c r="AA73" s="123">
        <v>54.775293361333333</v>
      </c>
      <c r="AB73" s="123">
        <v>688.99903875666666</v>
      </c>
      <c r="AC73" s="53">
        <v>1790.9510617006665</v>
      </c>
      <c r="AD73" s="53">
        <v>2017.3036235543334</v>
      </c>
      <c r="AE73" s="123">
        <v>686.30534875500007</v>
      </c>
      <c r="AF73" s="123">
        <v>392.63232509033332</v>
      </c>
      <c r="AG73" s="123">
        <v>284.64954164666665</v>
      </c>
      <c r="AH73" s="123">
        <v>73.044741996333343</v>
      </c>
      <c r="AI73" s="123">
        <v>79.276280991666667</v>
      </c>
      <c r="AJ73" s="123">
        <v>26.541882600333334</v>
      </c>
      <c r="AK73" s="123">
        <v>407.85256056600002</v>
      </c>
      <c r="AL73" s="123">
        <v>67.000941908000001</v>
      </c>
      <c r="AM73" s="123">
        <v>178.516168007</v>
      </c>
      <c r="AN73" s="54">
        <v>42467.095582440001</v>
      </c>
      <c r="AO73" s="54">
        <v>67.357948579999999</v>
      </c>
      <c r="AP73" s="54">
        <v>7994.4509315610003</v>
      </c>
      <c r="AQ73" s="124">
        <v>847.18417424799998</v>
      </c>
      <c r="AR73" s="124">
        <v>3422.8589695580004</v>
      </c>
      <c r="AS73" s="124">
        <v>457.70140765299999</v>
      </c>
      <c r="AT73" s="124">
        <v>34.655233774999999</v>
      </c>
      <c r="AU73" s="124">
        <v>3232.051146327</v>
      </c>
      <c r="AV73" s="54">
        <v>8255.2539364559998</v>
      </c>
      <c r="AW73" s="54">
        <v>21910.564170864003</v>
      </c>
      <c r="AX73" s="124">
        <v>7594.7461727940008</v>
      </c>
      <c r="AY73" s="124">
        <v>3210.7861307899998</v>
      </c>
      <c r="AZ73" s="124">
        <v>5291.0108287749999</v>
      </c>
      <c r="BA73" s="124">
        <v>676.51599859800001</v>
      </c>
      <c r="BB73" s="124">
        <v>347.87313780900001</v>
      </c>
      <c r="BC73" s="124">
        <v>203.31371410399998</v>
      </c>
      <c r="BD73" s="124">
        <v>3475.2602501749998</v>
      </c>
      <c r="BE73" s="124">
        <v>1111.057937819</v>
      </c>
      <c r="BF73" s="124">
        <v>4239.468594979</v>
      </c>
    </row>
    <row r="74" spans="1:58" x14ac:dyDescent="0.25">
      <c r="A74" s="37" t="s">
        <v>200</v>
      </c>
      <c r="B74" s="60">
        <v>5833.7587887379996</v>
      </c>
      <c r="C74" s="76">
        <v>16.918453919000001</v>
      </c>
      <c r="D74" s="76">
        <v>1474.1652033989999</v>
      </c>
      <c r="E74" s="61">
        <v>78.427989049000004</v>
      </c>
      <c r="F74" s="62">
        <v>346.20969607500001</v>
      </c>
      <c r="G74" s="62">
        <v>208.511586424</v>
      </c>
      <c r="H74" s="62">
        <v>47.147358812</v>
      </c>
      <c r="I74" s="63">
        <v>793.86857303900001</v>
      </c>
      <c r="J74" s="76">
        <v>2016.15105829</v>
      </c>
      <c r="K74" s="76">
        <v>2155.622815879</v>
      </c>
      <c r="L74" s="61">
        <v>756.05785912800002</v>
      </c>
      <c r="M74" s="62">
        <v>455.87157076599999</v>
      </c>
      <c r="N74" s="62">
        <v>248.53039612800001</v>
      </c>
      <c r="O74" s="62">
        <v>70.665146914000005</v>
      </c>
      <c r="P74" s="62">
        <v>96.971416821999995</v>
      </c>
      <c r="Q74" s="62">
        <v>35.949576219999997</v>
      </c>
      <c r="R74" s="62">
        <v>435.11380428000001</v>
      </c>
      <c r="S74" s="63">
        <v>56.463045620999999</v>
      </c>
      <c r="T74" s="64">
        <v>170.901257251</v>
      </c>
      <c r="U74" s="53">
        <v>5684.566099722334</v>
      </c>
      <c r="V74" s="53">
        <v>19.624886487666668</v>
      </c>
      <c r="W74" s="53">
        <v>1376.3553332396666</v>
      </c>
      <c r="X74" s="123">
        <v>80.557876529333328</v>
      </c>
      <c r="Y74" s="123">
        <v>304.70285413466667</v>
      </c>
      <c r="Z74" s="123">
        <v>201.17294715</v>
      </c>
      <c r="AA74" s="123">
        <v>49.670899132333325</v>
      </c>
      <c r="AB74" s="123">
        <v>740.25075629333332</v>
      </c>
      <c r="AC74" s="53">
        <v>1986.1246282136669</v>
      </c>
      <c r="AD74" s="53">
        <v>2125.7868871083338</v>
      </c>
      <c r="AE74" s="123">
        <v>728.32923569033335</v>
      </c>
      <c r="AF74" s="123">
        <v>430.58275237766674</v>
      </c>
      <c r="AG74" s="123">
        <v>272.14293434299998</v>
      </c>
      <c r="AH74" s="123">
        <v>77.045733932333334</v>
      </c>
      <c r="AI74" s="123">
        <v>101.22084855266667</v>
      </c>
      <c r="AJ74" s="123">
        <v>40.443608106999996</v>
      </c>
      <c r="AK74" s="123">
        <v>405.5128752513333</v>
      </c>
      <c r="AL74" s="123">
        <v>70.508898853999995</v>
      </c>
      <c r="AM74" s="123">
        <v>176.67436467300001</v>
      </c>
      <c r="AN74" s="54">
        <v>44561.048333700994</v>
      </c>
      <c r="AO74" s="54">
        <v>98.703667293000009</v>
      </c>
      <c r="AP74" s="54">
        <v>7983.7479046989993</v>
      </c>
      <c r="AQ74" s="124">
        <v>744.13756138999997</v>
      </c>
      <c r="AR74" s="124">
        <v>3541.24888569</v>
      </c>
      <c r="AS74" s="124">
        <v>435.81428451900001</v>
      </c>
      <c r="AT74" s="124">
        <v>36.046511258000002</v>
      </c>
      <c r="AU74" s="124">
        <v>3226.5006618419998</v>
      </c>
      <c r="AV74" s="54">
        <v>8904.3344994869985</v>
      </c>
      <c r="AW74" s="54">
        <v>23204.515893117998</v>
      </c>
      <c r="AX74" s="124">
        <v>9101.6775403640004</v>
      </c>
      <c r="AY74" s="124">
        <v>3566.466325413</v>
      </c>
      <c r="AZ74" s="124">
        <v>5107.2658168489997</v>
      </c>
      <c r="BA74" s="124">
        <v>606.976011513</v>
      </c>
      <c r="BB74" s="124">
        <v>391.34898145700004</v>
      </c>
      <c r="BC74" s="124">
        <v>239.85578811900001</v>
      </c>
      <c r="BD74" s="124">
        <v>2813.609784709</v>
      </c>
      <c r="BE74" s="124">
        <v>1377.3156446940002</v>
      </c>
      <c r="BF74" s="124">
        <v>4369.7463691040002</v>
      </c>
    </row>
    <row r="75" spans="1:58" s="107" customFormat="1" x14ac:dyDescent="0.25">
      <c r="A75" s="100" t="s">
        <v>201</v>
      </c>
      <c r="B75" s="101">
        <v>5789.8551556849998</v>
      </c>
      <c r="C75" s="102">
        <v>19.341288763000001</v>
      </c>
      <c r="D75" s="102">
        <v>1444.5397803179999</v>
      </c>
      <c r="E75" s="103">
        <v>64.580830547999994</v>
      </c>
      <c r="F75" s="104">
        <v>346.58077124499999</v>
      </c>
      <c r="G75" s="104">
        <v>224.59177839099999</v>
      </c>
      <c r="H75" s="104">
        <v>53.156191372999999</v>
      </c>
      <c r="I75" s="105">
        <v>755.63020876099995</v>
      </c>
      <c r="J75" s="102">
        <v>1913.914345246</v>
      </c>
      <c r="K75" s="102">
        <v>2216.2772818630001</v>
      </c>
      <c r="L75" s="103">
        <v>683.78423776199998</v>
      </c>
      <c r="M75" s="104">
        <v>511.56053148199999</v>
      </c>
      <c r="N75" s="104">
        <v>243.335328105</v>
      </c>
      <c r="O75" s="104">
        <v>59.313906817000003</v>
      </c>
      <c r="P75" s="104">
        <v>122.33607051600001</v>
      </c>
      <c r="Q75" s="104">
        <v>32.996245985000002</v>
      </c>
      <c r="R75" s="104">
        <v>495.21278719399999</v>
      </c>
      <c r="S75" s="105">
        <v>67.738174001999994</v>
      </c>
      <c r="T75" s="106">
        <v>195.78245949500001</v>
      </c>
      <c r="U75" s="102">
        <v>5906.5053949439998</v>
      </c>
      <c r="V75" s="102">
        <v>19.144320254666667</v>
      </c>
      <c r="W75" s="102">
        <v>1410.1970298589997</v>
      </c>
      <c r="X75" s="122">
        <v>67.935915329666656</v>
      </c>
      <c r="Y75" s="122">
        <v>345.97194628300002</v>
      </c>
      <c r="Z75" s="122">
        <v>212.03091890733333</v>
      </c>
      <c r="AA75" s="122">
        <v>51.055104981333329</v>
      </c>
      <c r="AB75" s="122">
        <v>733.20314435766659</v>
      </c>
      <c r="AC75" s="102">
        <v>1926.4036156899999</v>
      </c>
      <c r="AD75" s="102">
        <v>2359.7790676613331</v>
      </c>
      <c r="AE75" s="122">
        <v>797.41100485366667</v>
      </c>
      <c r="AF75" s="122">
        <v>488.73484594366664</v>
      </c>
      <c r="AG75" s="122">
        <v>271.04699255633335</v>
      </c>
      <c r="AH75" s="122">
        <v>64.94977510133333</v>
      </c>
      <c r="AI75" s="122">
        <v>116.68705714800001</v>
      </c>
      <c r="AJ75" s="122">
        <v>39.057956576666662</v>
      </c>
      <c r="AK75" s="122">
        <v>500.33196571299999</v>
      </c>
      <c r="AL75" s="122">
        <v>81.559469768666673</v>
      </c>
      <c r="AM75" s="122">
        <v>190.98136147900001</v>
      </c>
      <c r="AN75" s="102">
        <v>44550.636059019998</v>
      </c>
      <c r="AO75" s="102">
        <v>95.555762717999997</v>
      </c>
      <c r="AP75" s="102">
        <v>7265.8759259830003</v>
      </c>
      <c r="AQ75" s="122">
        <v>566.49201675500001</v>
      </c>
      <c r="AR75" s="122">
        <v>3559.5557050150001</v>
      </c>
      <c r="AS75" s="122">
        <v>324.78767746</v>
      </c>
      <c r="AT75" s="122">
        <v>29.358855886999997</v>
      </c>
      <c r="AU75" s="122">
        <v>2785.6816708659999</v>
      </c>
      <c r="AV75" s="102">
        <v>7872.1072785460001</v>
      </c>
      <c r="AW75" s="102">
        <v>24234.451536641001</v>
      </c>
      <c r="AX75" s="122">
        <v>9063.9567505859995</v>
      </c>
      <c r="AY75" s="122">
        <v>3753.3383171270002</v>
      </c>
      <c r="AZ75" s="122">
        <v>5115.3998888450005</v>
      </c>
      <c r="BA75" s="122">
        <v>634.331001356</v>
      </c>
      <c r="BB75" s="122">
        <v>406.64733472600005</v>
      </c>
      <c r="BC75" s="122">
        <v>205.52405301300001</v>
      </c>
      <c r="BD75" s="122">
        <v>3620.4616472480002</v>
      </c>
      <c r="BE75" s="122">
        <v>1434.7925437400002</v>
      </c>
      <c r="BF75" s="122">
        <v>5082.6455551319996</v>
      </c>
    </row>
    <row r="76" spans="1:58" x14ac:dyDescent="0.25">
      <c r="A76" s="37" t="s">
        <v>202</v>
      </c>
      <c r="B76" s="60">
        <v>5848.5241626989991</v>
      </c>
      <c r="C76" s="76">
        <v>20.594584638000001</v>
      </c>
      <c r="D76" s="76">
        <v>1346.4757424559998</v>
      </c>
      <c r="E76" s="61">
        <v>56.186328539000002</v>
      </c>
      <c r="F76" s="62">
        <v>318.46625679499999</v>
      </c>
      <c r="G76" s="62">
        <v>181.09510149299999</v>
      </c>
      <c r="H76" s="62">
        <v>56.122442110999998</v>
      </c>
      <c r="I76" s="63">
        <v>734.60561351800004</v>
      </c>
      <c r="J76" s="76">
        <v>2084.891527107</v>
      </c>
      <c r="K76" s="76">
        <v>2203.2370425949998</v>
      </c>
      <c r="L76" s="61">
        <v>722.40870796700005</v>
      </c>
      <c r="M76" s="62">
        <v>496.00680869799999</v>
      </c>
      <c r="N76" s="62">
        <v>246.35156866700001</v>
      </c>
      <c r="O76" s="62">
        <v>43.279463806000003</v>
      </c>
      <c r="P76" s="62">
        <v>103.231620217</v>
      </c>
      <c r="Q76" s="62">
        <v>22.900311758000001</v>
      </c>
      <c r="R76" s="62">
        <v>497.39321832299999</v>
      </c>
      <c r="S76" s="63">
        <v>71.665343159000003</v>
      </c>
      <c r="T76" s="64">
        <v>193.325265903</v>
      </c>
      <c r="U76" s="53">
        <v>5934.5479334390002</v>
      </c>
      <c r="V76" s="53">
        <v>17.398882856333334</v>
      </c>
      <c r="W76" s="53">
        <v>1387.0767546543332</v>
      </c>
      <c r="X76" s="123">
        <v>58.806204237333333</v>
      </c>
      <c r="Y76" s="123">
        <v>344.63399035599997</v>
      </c>
      <c r="Z76" s="123">
        <v>186.27792092333334</v>
      </c>
      <c r="AA76" s="123">
        <v>53.055915714333331</v>
      </c>
      <c r="AB76" s="123">
        <v>744.3027234233333</v>
      </c>
      <c r="AC76" s="53">
        <v>1968.1832949489999</v>
      </c>
      <c r="AD76" s="53">
        <v>2351.6184216976667</v>
      </c>
      <c r="AE76" s="123">
        <v>736.79355632733325</v>
      </c>
      <c r="AF76" s="123">
        <v>526.84278522166676</v>
      </c>
      <c r="AG76" s="123">
        <v>293.57412071066665</v>
      </c>
      <c r="AH76" s="123">
        <v>54.861805976999996</v>
      </c>
      <c r="AI76" s="123">
        <v>109.62203887733334</v>
      </c>
      <c r="AJ76" s="123">
        <v>27.819853848666668</v>
      </c>
      <c r="AK76" s="123">
        <v>511.55792041633339</v>
      </c>
      <c r="AL76" s="123">
        <v>90.546340318666651</v>
      </c>
      <c r="AM76" s="123">
        <v>210.27057928166667</v>
      </c>
      <c r="AN76" s="54">
        <v>45878.993508867003</v>
      </c>
      <c r="AO76" s="54">
        <v>80.590730782000009</v>
      </c>
      <c r="AP76" s="54">
        <v>7599.1384143089999</v>
      </c>
      <c r="AQ76" s="124">
        <v>500.74487421100002</v>
      </c>
      <c r="AR76" s="124">
        <v>3607.4475229809996</v>
      </c>
      <c r="AS76" s="124">
        <v>345.23686612100005</v>
      </c>
      <c r="AT76" s="124">
        <v>40.019042775000003</v>
      </c>
      <c r="AU76" s="124">
        <v>3105.6901082209997</v>
      </c>
      <c r="AV76" s="54">
        <v>7640.165237019999</v>
      </c>
      <c r="AW76" s="54">
        <v>25272.685454654002</v>
      </c>
      <c r="AX76" s="124">
        <v>8659.4408594529996</v>
      </c>
      <c r="AY76" s="124">
        <v>3893.9772862489999</v>
      </c>
      <c r="AZ76" s="124">
        <v>6179.8910405100005</v>
      </c>
      <c r="BA76" s="124">
        <v>566.251275437</v>
      </c>
      <c r="BB76" s="124">
        <v>378.01745921100002</v>
      </c>
      <c r="BC76" s="124">
        <v>160.53559328099999</v>
      </c>
      <c r="BD76" s="124">
        <v>3926.684993113</v>
      </c>
      <c r="BE76" s="124">
        <v>1507.8869473999998</v>
      </c>
      <c r="BF76" s="124">
        <v>5286.4136721020004</v>
      </c>
    </row>
    <row r="77" spans="1:58" x14ac:dyDescent="0.25">
      <c r="A77" s="37" t="s">
        <v>203</v>
      </c>
      <c r="B77" s="60">
        <v>6021.9424433589993</v>
      </c>
      <c r="C77" s="76">
        <v>21.005533837000002</v>
      </c>
      <c r="D77" s="76">
        <v>1365.187704829</v>
      </c>
      <c r="E77" s="61">
        <v>56.842165506000001</v>
      </c>
      <c r="F77" s="62">
        <v>375.00574218499997</v>
      </c>
      <c r="G77" s="62">
        <v>146.75119885699999</v>
      </c>
      <c r="H77" s="62">
        <v>95.017029880999999</v>
      </c>
      <c r="I77" s="63">
        <v>691.57156840000005</v>
      </c>
      <c r="J77" s="76">
        <v>1979.9199361220001</v>
      </c>
      <c r="K77" s="76">
        <v>2453.6584389099999</v>
      </c>
      <c r="L77" s="61">
        <v>822.78883150299998</v>
      </c>
      <c r="M77" s="62">
        <v>533.90546384200002</v>
      </c>
      <c r="N77" s="62">
        <v>252.93352830800001</v>
      </c>
      <c r="O77" s="62">
        <v>47.593329115000003</v>
      </c>
      <c r="P77" s="62">
        <v>107.959400147</v>
      </c>
      <c r="Q77" s="62">
        <v>30.905286909000001</v>
      </c>
      <c r="R77" s="62">
        <v>585.86544123800002</v>
      </c>
      <c r="S77" s="63">
        <v>71.707157847999994</v>
      </c>
      <c r="T77" s="64">
        <v>202.170829661</v>
      </c>
      <c r="U77" s="53">
        <v>6195.6620180296668</v>
      </c>
      <c r="V77" s="53">
        <v>21.685965866666663</v>
      </c>
      <c r="W77" s="53">
        <v>1356.5584263576668</v>
      </c>
      <c r="X77" s="123">
        <v>51.673805525333336</v>
      </c>
      <c r="Y77" s="123">
        <v>383.62193499033333</v>
      </c>
      <c r="Z77" s="123">
        <v>152.61252415600001</v>
      </c>
      <c r="AA77" s="123">
        <v>79.470465672666663</v>
      </c>
      <c r="AB77" s="123">
        <v>689.17969601333334</v>
      </c>
      <c r="AC77" s="53">
        <v>2061.2239521933334</v>
      </c>
      <c r="AD77" s="53">
        <v>2522.1865885813331</v>
      </c>
      <c r="AE77" s="123">
        <v>845.79216676666658</v>
      </c>
      <c r="AF77" s="123">
        <v>533.74632784033338</v>
      </c>
      <c r="AG77" s="123">
        <v>286.73074443266665</v>
      </c>
      <c r="AH77" s="123">
        <v>55.577836783999999</v>
      </c>
      <c r="AI77" s="123">
        <v>103.70549658033333</v>
      </c>
      <c r="AJ77" s="123">
        <v>31.187664695333336</v>
      </c>
      <c r="AK77" s="123">
        <v>569.37745604300005</v>
      </c>
      <c r="AL77" s="123">
        <v>96.068895439000002</v>
      </c>
      <c r="AM77" s="123">
        <v>234.00708503066667</v>
      </c>
      <c r="AN77" s="54">
        <v>48455.659198686</v>
      </c>
      <c r="AO77" s="54">
        <v>108.16067358800001</v>
      </c>
      <c r="AP77" s="54">
        <v>7394.5492562439995</v>
      </c>
      <c r="AQ77" s="124">
        <v>427.52676367900006</v>
      </c>
      <c r="AR77" s="124">
        <v>3657.1879073119999</v>
      </c>
      <c r="AS77" s="124">
        <v>340.01391852199998</v>
      </c>
      <c r="AT77" s="124">
        <v>75.08254396000001</v>
      </c>
      <c r="AU77" s="124">
        <v>2894.7381227710002</v>
      </c>
      <c r="AV77" s="54">
        <v>8098.173466452</v>
      </c>
      <c r="AW77" s="54">
        <v>27250.544161172998</v>
      </c>
      <c r="AX77" s="124">
        <v>9651.8847795709989</v>
      </c>
      <c r="AY77" s="124">
        <v>3880.4504724779999</v>
      </c>
      <c r="AZ77" s="124">
        <v>6737.3241465259998</v>
      </c>
      <c r="BA77" s="124">
        <v>474.75833763700001</v>
      </c>
      <c r="BB77" s="124">
        <v>362.66217176700002</v>
      </c>
      <c r="BC77" s="124">
        <v>185.09983769499999</v>
      </c>
      <c r="BD77" s="124">
        <v>4235.7274000799998</v>
      </c>
      <c r="BE77" s="124">
        <v>1722.6370154189999</v>
      </c>
      <c r="BF77" s="124">
        <v>5604.2316412290002</v>
      </c>
    </row>
    <row r="78" spans="1:58" x14ac:dyDescent="0.25">
      <c r="A78" s="37" t="s">
        <v>204</v>
      </c>
      <c r="B78" s="60">
        <v>6311.4780583390002</v>
      </c>
      <c r="C78" s="76">
        <v>26.421186872</v>
      </c>
      <c r="D78" s="76">
        <v>1329.5809659009999</v>
      </c>
      <c r="E78" s="61">
        <v>58.514832847000001</v>
      </c>
      <c r="F78" s="62">
        <v>347.85862557899998</v>
      </c>
      <c r="G78" s="62">
        <v>143.39066040200001</v>
      </c>
      <c r="H78" s="62">
        <v>88.754714597000003</v>
      </c>
      <c r="I78" s="63">
        <v>691.06213247599999</v>
      </c>
      <c r="J78" s="76">
        <v>2281.3062416389998</v>
      </c>
      <c r="K78" s="76">
        <v>2441.884358284</v>
      </c>
      <c r="L78" s="61">
        <v>818.59263090699994</v>
      </c>
      <c r="M78" s="62">
        <v>514.67787155300005</v>
      </c>
      <c r="N78" s="62">
        <v>227.68148683199999</v>
      </c>
      <c r="O78" s="62">
        <v>53.598548684999997</v>
      </c>
      <c r="P78" s="62">
        <v>127.46192736499999</v>
      </c>
      <c r="Q78" s="62">
        <v>22.661086992000001</v>
      </c>
      <c r="R78" s="62">
        <v>582.95157567900003</v>
      </c>
      <c r="S78" s="63">
        <v>94.259230271000007</v>
      </c>
      <c r="T78" s="64">
        <v>232.28530564299999</v>
      </c>
      <c r="U78" s="53">
        <v>6431.6275306046664</v>
      </c>
      <c r="V78" s="53">
        <v>25.329332968333333</v>
      </c>
      <c r="W78" s="53">
        <v>1332.7516781819998</v>
      </c>
      <c r="X78" s="123">
        <v>54.129618854666667</v>
      </c>
      <c r="Y78" s="123">
        <v>380.09551788866673</v>
      </c>
      <c r="Z78" s="123">
        <v>144.24281065599999</v>
      </c>
      <c r="AA78" s="123">
        <v>100.82380863066668</v>
      </c>
      <c r="AB78" s="123">
        <v>653.45992215199999</v>
      </c>
      <c r="AC78" s="53">
        <v>2285.7149913276667</v>
      </c>
      <c r="AD78" s="53">
        <v>2557.9641080259998</v>
      </c>
      <c r="AE78" s="123">
        <v>872.79386566966662</v>
      </c>
      <c r="AF78" s="123">
        <v>509.73379887766669</v>
      </c>
      <c r="AG78" s="123">
        <v>252.07379467266671</v>
      </c>
      <c r="AH78" s="123">
        <v>77.277589238000004</v>
      </c>
      <c r="AI78" s="123">
        <v>119.43869450900002</v>
      </c>
      <c r="AJ78" s="123">
        <v>28.177128356000001</v>
      </c>
      <c r="AK78" s="123">
        <v>606.40479883433329</v>
      </c>
      <c r="AL78" s="123">
        <v>92.064437868666673</v>
      </c>
      <c r="AM78" s="123">
        <v>229.86742010066666</v>
      </c>
      <c r="AN78" s="54">
        <v>46692.297340008001</v>
      </c>
      <c r="AO78" s="54">
        <v>99.822959053999995</v>
      </c>
      <c r="AP78" s="54">
        <v>7156.0110490740008</v>
      </c>
      <c r="AQ78" s="124">
        <v>446.639168907</v>
      </c>
      <c r="AR78" s="124">
        <v>3624.1797457509997</v>
      </c>
      <c r="AS78" s="124">
        <v>283.95976039100003</v>
      </c>
      <c r="AT78" s="124">
        <v>81.525048022999997</v>
      </c>
      <c r="AU78" s="124">
        <v>2719.7073260020002</v>
      </c>
      <c r="AV78" s="54">
        <v>8131.2977516179999</v>
      </c>
      <c r="AW78" s="54">
        <v>25771.708423347001</v>
      </c>
      <c r="AX78" s="124">
        <v>9917.8425027609992</v>
      </c>
      <c r="AY78" s="124">
        <v>4190.7427338500001</v>
      </c>
      <c r="AZ78" s="124">
        <v>4727.7801281289994</v>
      </c>
      <c r="BA78" s="124">
        <v>736.98450773800005</v>
      </c>
      <c r="BB78" s="124">
        <v>376.99753511100005</v>
      </c>
      <c r="BC78" s="124">
        <v>183.815731242</v>
      </c>
      <c r="BD78" s="124">
        <v>4014.5262502619998</v>
      </c>
      <c r="BE78" s="124">
        <v>1623.019034254</v>
      </c>
      <c r="BF78" s="124">
        <v>5533.4571569150003</v>
      </c>
    </row>
    <row r="79" spans="1:58" s="107" customFormat="1" x14ac:dyDescent="0.25">
      <c r="A79" s="100" t="s">
        <v>205</v>
      </c>
      <c r="B79" s="101">
        <v>6842.2295554559996</v>
      </c>
      <c r="C79" s="102">
        <v>21.990024261999999</v>
      </c>
      <c r="D79" s="102">
        <v>1393.9328139409999</v>
      </c>
      <c r="E79" s="103">
        <v>58.724179053999997</v>
      </c>
      <c r="F79" s="104">
        <v>371.13123937199998</v>
      </c>
      <c r="G79" s="104">
        <v>168.44154039599999</v>
      </c>
      <c r="H79" s="104">
        <v>89.176599044</v>
      </c>
      <c r="I79" s="105">
        <v>706.45925607499998</v>
      </c>
      <c r="J79" s="102">
        <v>2469.747987447</v>
      </c>
      <c r="K79" s="102">
        <v>2724.0925847899998</v>
      </c>
      <c r="L79" s="103">
        <v>917.95083483200006</v>
      </c>
      <c r="M79" s="104">
        <v>604.17508698100005</v>
      </c>
      <c r="N79" s="104">
        <v>282.89852034099999</v>
      </c>
      <c r="O79" s="104">
        <v>47.267409278999999</v>
      </c>
      <c r="P79" s="104">
        <v>138.53608486799999</v>
      </c>
      <c r="Q79" s="104">
        <v>28.482938366999999</v>
      </c>
      <c r="R79" s="104">
        <v>625.40929073999996</v>
      </c>
      <c r="S79" s="105">
        <v>79.372419382000004</v>
      </c>
      <c r="T79" s="106">
        <v>232.46614501600001</v>
      </c>
      <c r="U79" s="102">
        <v>6654.8521849353338</v>
      </c>
      <c r="V79" s="102">
        <v>24.733292824333333</v>
      </c>
      <c r="W79" s="102">
        <v>1359.884223709</v>
      </c>
      <c r="X79" s="122">
        <v>59.359493647333331</v>
      </c>
      <c r="Y79" s="122">
        <v>392.50358162200001</v>
      </c>
      <c r="Z79" s="122">
        <v>153.91154388166666</v>
      </c>
      <c r="AA79" s="122">
        <v>85.097584088000005</v>
      </c>
      <c r="AB79" s="122">
        <v>669.01202047000004</v>
      </c>
      <c r="AC79" s="102">
        <v>2339.5960360856666</v>
      </c>
      <c r="AD79" s="102">
        <v>2679.2905940093333</v>
      </c>
      <c r="AE79" s="122">
        <v>927.94069423200006</v>
      </c>
      <c r="AF79" s="122">
        <v>590.43688173733335</v>
      </c>
      <c r="AG79" s="122">
        <v>279.36092459733339</v>
      </c>
      <c r="AH79" s="122">
        <v>57.408266746666669</v>
      </c>
      <c r="AI79" s="122">
        <v>137.29567016966666</v>
      </c>
      <c r="AJ79" s="122">
        <v>27.86796837333333</v>
      </c>
      <c r="AK79" s="122">
        <v>557.82413022066669</v>
      </c>
      <c r="AL79" s="122">
        <v>101.15605793233334</v>
      </c>
      <c r="AM79" s="122">
        <v>251.348038307</v>
      </c>
      <c r="AN79" s="102">
        <v>47716.344289151995</v>
      </c>
      <c r="AO79" s="102">
        <v>98.107035203000009</v>
      </c>
      <c r="AP79" s="102">
        <v>7322.3913754449995</v>
      </c>
      <c r="AQ79" s="122">
        <v>470.65081625299996</v>
      </c>
      <c r="AR79" s="122">
        <v>3796.5228822439994</v>
      </c>
      <c r="AS79" s="122">
        <v>319.32561405399997</v>
      </c>
      <c r="AT79" s="122">
        <v>65.518525597999997</v>
      </c>
      <c r="AU79" s="122">
        <v>2670.373537296</v>
      </c>
      <c r="AV79" s="102">
        <v>8552.0186644410005</v>
      </c>
      <c r="AW79" s="102">
        <v>25918.706945179998</v>
      </c>
      <c r="AX79" s="122">
        <v>9318.6895990789999</v>
      </c>
      <c r="AY79" s="122">
        <v>4864.5595113460004</v>
      </c>
      <c r="AZ79" s="122">
        <v>5534.9343784829998</v>
      </c>
      <c r="BA79" s="122">
        <v>539.28298890899998</v>
      </c>
      <c r="BB79" s="122">
        <v>395.10180836900003</v>
      </c>
      <c r="BC79" s="122">
        <v>171.146285097</v>
      </c>
      <c r="BD79" s="122">
        <v>3471.7592015259997</v>
      </c>
      <c r="BE79" s="122">
        <v>1623.2331723709999</v>
      </c>
      <c r="BF79" s="122">
        <v>5825.1202688829999</v>
      </c>
    </row>
    <row r="80" spans="1:58" x14ac:dyDescent="0.25">
      <c r="A80" s="37" t="s">
        <v>206</v>
      </c>
      <c r="B80" s="60">
        <v>7277.9534811779995</v>
      </c>
      <c r="C80" s="76">
        <v>26.74645293</v>
      </c>
      <c r="D80" s="76">
        <v>1346.9902701579999</v>
      </c>
      <c r="E80" s="61">
        <v>61.052680088999999</v>
      </c>
      <c r="F80" s="62">
        <v>419.850846499</v>
      </c>
      <c r="G80" s="62">
        <v>138.84705729500001</v>
      </c>
      <c r="H80" s="62">
        <v>103.815838437</v>
      </c>
      <c r="I80" s="63">
        <v>623.42384783800003</v>
      </c>
      <c r="J80" s="76">
        <v>2695.6102082530001</v>
      </c>
      <c r="K80" s="76">
        <v>2970.0564513989998</v>
      </c>
      <c r="L80" s="61">
        <v>930.44758839600001</v>
      </c>
      <c r="M80" s="62">
        <v>700.40987152000002</v>
      </c>
      <c r="N80" s="62">
        <v>254.95524405</v>
      </c>
      <c r="O80" s="62">
        <v>47.409975308</v>
      </c>
      <c r="P80" s="62">
        <v>124.637857395</v>
      </c>
      <c r="Q80" s="62">
        <v>36.378349006999997</v>
      </c>
      <c r="R80" s="62">
        <v>783.43258378500002</v>
      </c>
      <c r="S80" s="63">
        <v>92.384981937999996</v>
      </c>
      <c r="T80" s="64">
        <v>238.55009843799999</v>
      </c>
      <c r="U80" s="53">
        <v>7406.563401299667</v>
      </c>
      <c r="V80" s="53">
        <v>19.520492954666665</v>
      </c>
      <c r="W80" s="53">
        <v>1382.5833089950002</v>
      </c>
      <c r="X80" s="123">
        <v>58.489655658666663</v>
      </c>
      <c r="Y80" s="123">
        <v>447.88536112366666</v>
      </c>
      <c r="Z80" s="123">
        <v>145.36677738733331</v>
      </c>
      <c r="AA80" s="123">
        <v>93.64065312000001</v>
      </c>
      <c r="AB80" s="123">
        <v>637.20086170533341</v>
      </c>
      <c r="AC80" s="53">
        <v>2718.0937437433331</v>
      </c>
      <c r="AD80" s="53">
        <v>3005.5125749040003</v>
      </c>
      <c r="AE80" s="123">
        <v>979.04918896666675</v>
      </c>
      <c r="AF80" s="123">
        <v>683.30647730766668</v>
      </c>
      <c r="AG80" s="123">
        <v>261.01108813133334</v>
      </c>
      <c r="AH80" s="123">
        <v>49.617699228333329</v>
      </c>
      <c r="AI80" s="123">
        <v>119.52735603233333</v>
      </c>
      <c r="AJ80" s="123">
        <v>33.342264979333329</v>
      </c>
      <c r="AK80" s="123">
        <v>760.23139139500006</v>
      </c>
      <c r="AL80" s="123">
        <v>119.42710886333332</v>
      </c>
      <c r="AM80" s="123">
        <v>280.85328070266667</v>
      </c>
      <c r="AN80" s="54">
        <v>54404.171639676002</v>
      </c>
      <c r="AO80" s="54">
        <v>68.447778771000003</v>
      </c>
      <c r="AP80" s="54">
        <v>7255.890052312001</v>
      </c>
      <c r="AQ80" s="124">
        <v>484.29517743600002</v>
      </c>
      <c r="AR80" s="124">
        <v>3779.0190289930006</v>
      </c>
      <c r="AS80" s="124">
        <v>291.60912607299997</v>
      </c>
      <c r="AT80" s="124">
        <v>80.514443736000004</v>
      </c>
      <c r="AU80" s="124">
        <v>2620.4522760740001</v>
      </c>
      <c r="AV80" s="54">
        <v>9882.2920926879997</v>
      </c>
      <c r="AW80" s="54">
        <v>30739.565159141002</v>
      </c>
      <c r="AX80" s="124">
        <v>10743.085415940001</v>
      </c>
      <c r="AY80" s="124">
        <v>6714.7510819210002</v>
      </c>
      <c r="AZ80" s="124">
        <v>5078.216273211</v>
      </c>
      <c r="BA80" s="124">
        <v>290.825165578</v>
      </c>
      <c r="BB80" s="124">
        <v>423.46497762199999</v>
      </c>
      <c r="BC80" s="124">
        <v>250.87502641500004</v>
      </c>
      <c r="BD80" s="124">
        <v>5425.2231309380004</v>
      </c>
      <c r="BE80" s="124">
        <v>1813.1240875159997</v>
      </c>
      <c r="BF80" s="124">
        <v>6457.9765567640006</v>
      </c>
    </row>
    <row r="81" spans="1:58" x14ac:dyDescent="0.25">
      <c r="A81" s="37" t="s">
        <v>207</v>
      </c>
      <c r="B81" s="60">
        <v>7334.1968818540008</v>
      </c>
      <c r="C81" s="76">
        <v>26.092830916</v>
      </c>
      <c r="D81" s="76">
        <v>1442.5545446870001</v>
      </c>
      <c r="E81" s="61">
        <v>49.694685149000001</v>
      </c>
      <c r="F81" s="62">
        <v>433.27667176800003</v>
      </c>
      <c r="G81" s="62">
        <v>193.715364671</v>
      </c>
      <c r="H81" s="62">
        <v>97.336497676999997</v>
      </c>
      <c r="I81" s="63">
        <v>668.53132542200001</v>
      </c>
      <c r="J81" s="76">
        <v>2547.7357494080002</v>
      </c>
      <c r="K81" s="76">
        <v>3054.0121915960003</v>
      </c>
      <c r="L81" s="61">
        <v>900.93933932699997</v>
      </c>
      <c r="M81" s="62">
        <v>847.60572321200004</v>
      </c>
      <c r="N81" s="62">
        <v>214.300702191</v>
      </c>
      <c r="O81" s="62">
        <v>43.622944402999998</v>
      </c>
      <c r="P81" s="62">
        <v>151.00682870200001</v>
      </c>
      <c r="Q81" s="62">
        <v>32.763655626000002</v>
      </c>
      <c r="R81" s="62">
        <v>768.35982864300001</v>
      </c>
      <c r="S81" s="63">
        <v>95.413169491999994</v>
      </c>
      <c r="T81" s="64">
        <v>263.80156524699998</v>
      </c>
      <c r="U81" s="53">
        <v>7467.7090407780006</v>
      </c>
      <c r="V81" s="53">
        <v>30.41436349466667</v>
      </c>
      <c r="W81" s="53">
        <v>1423.8339542443334</v>
      </c>
      <c r="X81" s="123">
        <v>50.801269273999999</v>
      </c>
      <c r="Y81" s="123">
        <v>438.08387477233333</v>
      </c>
      <c r="Z81" s="123">
        <v>170.65755016133332</v>
      </c>
      <c r="AA81" s="123">
        <v>100.118681176</v>
      </c>
      <c r="AB81" s="123">
        <v>664.1725788606667</v>
      </c>
      <c r="AC81" s="53">
        <v>2583.5502156043331</v>
      </c>
      <c r="AD81" s="53">
        <v>3148.0242388483334</v>
      </c>
      <c r="AE81" s="123">
        <v>958.47939794833337</v>
      </c>
      <c r="AF81" s="123">
        <v>748.308257583</v>
      </c>
      <c r="AG81" s="123">
        <v>279.01954037266665</v>
      </c>
      <c r="AH81" s="123">
        <v>53.35654048766667</v>
      </c>
      <c r="AI81" s="123">
        <v>151.54758832266666</v>
      </c>
      <c r="AJ81" s="123">
        <v>37.423155690666668</v>
      </c>
      <c r="AK81" s="123">
        <v>810.88496035500009</v>
      </c>
      <c r="AL81" s="123">
        <v>109.00479808833332</v>
      </c>
      <c r="AM81" s="123">
        <v>281.8862685863333</v>
      </c>
      <c r="AN81" s="54">
        <v>55354.058101601004</v>
      </c>
      <c r="AO81" s="54">
        <v>107.53197907100001</v>
      </c>
      <c r="AP81" s="54">
        <v>6886.1315823719997</v>
      </c>
      <c r="AQ81" s="124">
        <v>425.56319636000001</v>
      </c>
      <c r="AR81" s="124">
        <v>3293.4629558320003</v>
      </c>
      <c r="AS81" s="124">
        <v>354.28366469499997</v>
      </c>
      <c r="AT81" s="124">
        <v>105.012876131</v>
      </c>
      <c r="AU81" s="124">
        <v>2707.8088893539998</v>
      </c>
      <c r="AV81" s="54">
        <v>9698.5856000559997</v>
      </c>
      <c r="AW81" s="54">
        <v>32312.488770157004</v>
      </c>
      <c r="AX81" s="124">
        <v>11491.363292874001</v>
      </c>
      <c r="AY81" s="124">
        <v>6780.6096378100001</v>
      </c>
      <c r="AZ81" s="124">
        <v>5406.9462542300007</v>
      </c>
      <c r="BA81" s="124">
        <v>324.377326536</v>
      </c>
      <c r="BB81" s="124">
        <v>394.52439380600003</v>
      </c>
      <c r="BC81" s="124">
        <v>284.74400495600003</v>
      </c>
      <c r="BD81" s="124">
        <v>5858.5220450749994</v>
      </c>
      <c r="BE81" s="124">
        <v>1771.4018148699997</v>
      </c>
      <c r="BF81" s="124">
        <v>6349.3201699450001</v>
      </c>
    </row>
    <row r="82" spans="1:58" x14ac:dyDescent="0.25">
      <c r="A82" s="37" t="s">
        <v>208</v>
      </c>
      <c r="B82" s="60">
        <v>7380.3802798380002</v>
      </c>
      <c r="C82" s="76">
        <v>23.155164055</v>
      </c>
      <c r="D82" s="76">
        <v>1415.243018787</v>
      </c>
      <c r="E82" s="61">
        <v>49.948051984000003</v>
      </c>
      <c r="F82" s="62">
        <v>455.945207192</v>
      </c>
      <c r="G82" s="62">
        <v>191.543541511</v>
      </c>
      <c r="H82" s="62">
        <v>86.096728483999996</v>
      </c>
      <c r="I82" s="63">
        <v>631.70948961600004</v>
      </c>
      <c r="J82" s="76">
        <v>2658.3576487820001</v>
      </c>
      <c r="K82" s="76">
        <v>3061.3039826370004</v>
      </c>
      <c r="L82" s="61">
        <v>907.91721922500005</v>
      </c>
      <c r="M82" s="62">
        <v>731.33800313699999</v>
      </c>
      <c r="N82" s="62">
        <v>281.77684158199997</v>
      </c>
      <c r="O82" s="62">
        <v>46.627550079000002</v>
      </c>
      <c r="P82" s="62">
        <v>149.627525515</v>
      </c>
      <c r="Q82" s="62">
        <v>36.887589464999998</v>
      </c>
      <c r="R82" s="62">
        <v>814.39276284499999</v>
      </c>
      <c r="S82" s="63">
        <v>92.736490789000001</v>
      </c>
      <c r="T82" s="64">
        <v>222.32046557699999</v>
      </c>
      <c r="U82" s="53">
        <v>7756.2949730476657</v>
      </c>
      <c r="V82" s="53">
        <v>29.26409396033333</v>
      </c>
      <c r="W82" s="53">
        <v>1428.6543861756666</v>
      </c>
      <c r="X82" s="123">
        <v>46.506658320666666</v>
      </c>
      <c r="Y82" s="123">
        <v>475.84574591866664</v>
      </c>
      <c r="Z82" s="123">
        <v>177.90256155199998</v>
      </c>
      <c r="AA82" s="123">
        <v>97.046416863333334</v>
      </c>
      <c r="AB82" s="123">
        <v>631.35300352100001</v>
      </c>
      <c r="AC82" s="53">
        <v>2496.4817185733336</v>
      </c>
      <c r="AD82" s="53">
        <v>3545.0030350689999</v>
      </c>
      <c r="AE82" s="123">
        <v>1230.8665599646665</v>
      </c>
      <c r="AF82" s="123">
        <v>854.49206896233318</v>
      </c>
      <c r="AG82" s="123">
        <v>302.23290879499996</v>
      </c>
      <c r="AH82" s="123">
        <v>64.65769448333333</v>
      </c>
      <c r="AI82" s="123">
        <v>128.75126675533332</v>
      </c>
      <c r="AJ82" s="123">
        <v>34.650330994999997</v>
      </c>
      <c r="AK82" s="123">
        <v>811.9384705066667</v>
      </c>
      <c r="AL82" s="123">
        <v>117.41373460666667</v>
      </c>
      <c r="AM82" s="123">
        <v>256.89173926933336</v>
      </c>
      <c r="AN82" s="54">
        <v>60467.859404966999</v>
      </c>
      <c r="AO82" s="54">
        <v>121.92408308200001</v>
      </c>
      <c r="AP82" s="54">
        <v>7352.3621625250007</v>
      </c>
      <c r="AQ82" s="124">
        <v>455.94998253699998</v>
      </c>
      <c r="AR82" s="124">
        <v>3659.0974984909999</v>
      </c>
      <c r="AS82" s="124">
        <v>431.11704096300002</v>
      </c>
      <c r="AT82" s="124">
        <v>84.976351426000008</v>
      </c>
      <c r="AU82" s="124">
        <v>2721.2212891079998</v>
      </c>
      <c r="AV82" s="54">
        <v>9766.1495690110005</v>
      </c>
      <c r="AW82" s="54">
        <v>37100.635872854007</v>
      </c>
      <c r="AX82" s="124">
        <v>14238.867387260001</v>
      </c>
      <c r="AY82" s="124">
        <v>7374.9267919089998</v>
      </c>
      <c r="AZ82" s="124">
        <v>5643.6734048320004</v>
      </c>
      <c r="BA82" s="124">
        <v>528.03495107200001</v>
      </c>
      <c r="BB82" s="124">
        <v>397.93714125100001</v>
      </c>
      <c r="BC82" s="124">
        <v>272.61098042099997</v>
      </c>
      <c r="BD82" s="124">
        <v>6780.718335132</v>
      </c>
      <c r="BE82" s="124">
        <v>1863.8668809769999</v>
      </c>
      <c r="BF82" s="124">
        <v>6126.7877174949999</v>
      </c>
    </row>
    <row r="83" spans="1:58" s="107" customFormat="1" x14ac:dyDescent="0.25">
      <c r="A83" s="100" t="s">
        <v>209</v>
      </c>
      <c r="B83" s="101">
        <v>7624.6497561980004</v>
      </c>
      <c r="C83" s="102">
        <v>29.026904471000002</v>
      </c>
      <c r="D83" s="102">
        <v>1495.29496238</v>
      </c>
      <c r="E83" s="103">
        <v>53.072821363000003</v>
      </c>
      <c r="F83" s="104">
        <v>468.27245060600001</v>
      </c>
      <c r="G83" s="104">
        <v>200.52288760900001</v>
      </c>
      <c r="H83" s="104">
        <v>98.414130311999998</v>
      </c>
      <c r="I83" s="105">
        <v>675.01267249</v>
      </c>
      <c r="J83" s="102">
        <v>2819.9355850820002</v>
      </c>
      <c r="K83" s="102">
        <v>3057.0460230270005</v>
      </c>
      <c r="L83" s="103">
        <v>899.11630842700004</v>
      </c>
      <c r="M83" s="104">
        <v>709.158329611</v>
      </c>
      <c r="N83" s="104">
        <v>286.09795892099999</v>
      </c>
      <c r="O83" s="104">
        <v>61.324748771000003</v>
      </c>
      <c r="P83" s="104">
        <v>151.49307454800001</v>
      </c>
      <c r="Q83" s="104">
        <v>46.209837229000001</v>
      </c>
      <c r="R83" s="104">
        <v>832.03808823099996</v>
      </c>
      <c r="S83" s="105">
        <v>71.607677288999994</v>
      </c>
      <c r="T83" s="106">
        <v>223.34628123799999</v>
      </c>
      <c r="U83" s="102">
        <v>7732.792339712666</v>
      </c>
      <c r="V83" s="102">
        <v>28.599272050333337</v>
      </c>
      <c r="W83" s="102">
        <v>1474.9979874660003</v>
      </c>
      <c r="X83" s="122">
        <v>54.70183960633333</v>
      </c>
      <c r="Y83" s="122">
        <v>500.75904024466672</v>
      </c>
      <c r="Z83" s="122">
        <v>197.32470985500001</v>
      </c>
      <c r="AA83" s="122">
        <v>87.934033666666664</v>
      </c>
      <c r="AB83" s="122">
        <v>634.27836409333338</v>
      </c>
      <c r="AC83" s="102">
        <v>2709.3839145576667</v>
      </c>
      <c r="AD83" s="102">
        <v>3273.4859201459999</v>
      </c>
      <c r="AE83" s="122">
        <v>994.07212702333345</v>
      </c>
      <c r="AF83" s="122">
        <v>772.4246762923334</v>
      </c>
      <c r="AG83" s="122">
        <v>309.52127122033335</v>
      </c>
      <c r="AH83" s="122">
        <v>61.571389359000001</v>
      </c>
      <c r="AI83" s="122">
        <v>152.07023983866665</v>
      </c>
      <c r="AJ83" s="122">
        <v>43.558753424333332</v>
      </c>
      <c r="AK83" s="122">
        <v>829.76902910533329</v>
      </c>
      <c r="AL83" s="122">
        <v>110.49843388266667</v>
      </c>
      <c r="AM83" s="122">
        <v>246.32524549266668</v>
      </c>
      <c r="AN83" s="102">
        <v>57947.619497394</v>
      </c>
      <c r="AO83" s="102">
        <v>107.71419180700001</v>
      </c>
      <c r="AP83" s="102">
        <v>7855.5517474180006</v>
      </c>
      <c r="AQ83" s="122">
        <v>542.35293396899999</v>
      </c>
      <c r="AR83" s="122">
        <v>3962.602724716</v>
      </c>
      <c r="AS83" s="122">
        <v>454.56803711999999</v>
      </c>
      <c r="AT83" s="122">
        <v>89.603339098999996</v>
      </c>
      <c r="AU83" s="122">
        <v>2806.424712514</v>
      </c>
      <c r="AV83" s="102">
        <v>10598.429322491</v>
      </c>
      <c r="AW83" s="102">
        <v>33354.735925150999</v>
      </c>
      <c r="AX83" s="122">
        <v>11351.921564003</v>
      </c>
      <c r="AY83" s="122">
        <v>6787.4854342669996</v>
      </c>
      <c r="AZ83" s="122">
        <v>5910.4666930679996</v>
      </c>
      <c r="BA83" s="122">
        <v>537.12652380099996</v>
      </c>
      <c r="BB83" s="122">
        <v>454.48858124399999</v>
      </c>
      <c r="BC83" s="122">
        <v>316.06385570800001</v>
      </c>
      <c r="BD83" s="122">
        <v>6183.3804535670006</v>
      </c>
      <c r="BE83" s="122">
        <v>1813.8028194929998</v>
      </c>
      <c r="BF83" s="122">
        <v>6031.1883105269999</v>
      </c>
    </row>
    <row r="84" spans="1:58" x14ac:dyDescent="0.25">
      <c r="A84" s="37" t="s">
        <v>210</v>
      </c>
      <c r="B84" s="60">
        <v>7742.4117554220002</v>
      </c>
      <c r="C84" s="76">
        <v>33.672769051000003</v>
      </c>
      <c r="D84" s="76">
        <v>1502.014612378</v>
      </c>
      <c r="E84" s="61">
        <v>62.529443798999999</v>
      </c>
      <c r="F84" s="62">
        <v>475.29760196500001</v>
      </c>
      <c r="G84" s="62">
        <v>196.11636075300001</v>
      </c>
      <c r="H84" s="62">
        <v>75.987584181000003</v>
      </c>
      <c r="I84" s="63">
        <v>692.08362167999996</v>
      </c>
      <c r="J84" s="76">
        <v>2662.0181172279999</v>
      </c>
      <c r="K84" s="76">
        <v>3239.076865649</v>
      </c>
      <c r="L84" s="61">
        <v>990.87580823799999</v>
      </c>
      <c r="M84" s="62">
        <v>796.39414325300004</v>
      </c>
      <c r="N84" s="62">
        <v>308.14871341000003</v>
      </c>
      <c r="O84" s="62">
        <v>53.030377162999997</v>
      </c>
      <c r="P84" s="62">
        <v>128.98609719800001</v>
      </c>
      <c r="Q84" s="62">
        <v>44.077158310999998</v>
      </c>
      <c r="R84" s="62">
        <v>831.71831797499999</v>
      </c>
      <c r="S84" s="63">
        <v>85.846250100999995</v>
      </c>
      <c r="T84" s="64">
        <v>305.62939111600002</v>
      </c>
      <c r="U84" s="53">
        <v>7748.0618376236662</v>
      </c>
      <c r="V84" s="53">
        <v>26.928712574000002</v>
      </c>
      <c r="W84" s="53">
        <v>1450.0511624523333</v>
      </c>
      <c r="X84" s="123">
        <v>56.909678670333335</v>
      </c>
      <c r="Y84" s="123">
        <v>487.97242582966669</v>
      </c>
      <c r="Z84" s="123">
        <v>204.19565430266667</v>
      </c>
      <c r="AA84" s="123">
        <v>75.663587535333349</v>
      </c>
      <c r="AB84" s="123">
        <v>625.30981611433333</v>
      </c>
      <c r="AC84" s="53">
        <v>2689.2346301766665</v>
      </c>
      <c r="AD84" s="53">
        <v>3295.002251719</v>
      </c>
      <c r="AE84" s="123">
        <v>1027.1318386973333</v>
      </c>
      <c r="AF84" s="123">
        <v>765.857680437</v>
      </c>
      <c r="AG84" s="123">
        <v>348.56759364100003</v>
      </c>
      <c r="AH84" s="123">
        <v>58.645230068333341</v>
      </c>
      <c r="AI84" s="123">
        <v>139.09107576833335</v>
      </c>
      <c r="AJ84" s="123">
        <v>39.157271813000001</v>
      </c>
      <c r="AK84" s="123">
        <v>804.58950329200013</v>
      </c>
      <c r="AL84" s="123">
        <v>111.96205800200001</v>
      </c>
      <c r="AM84" s="123">
        <v>286.84508070166663</v>
      </c>
      <c r="AN84" s="54">
        <v>59314.852940583994</v>
      </c>
      <c r="AO84" s="54">
        <v>130.84362327399998</v>
      </c>
      <c r="AP84" s="54">
        <v>7493.334688324001</v>
      </c>
      <c r="AQ84" s="124">
        <v>514.02891003299999</v>
      </c>
      <c r="AR84" s="124">
        <v>3886.1641077499999</v>
      </c>
      <c r="AS84" s="124">
        <v>386.87612441200002</v>
      </c>
      <c r="AT84" s="124">
        <v>89.830648733000004</v>
      </c>
      <c r="AU84" s="124">
        <v>2616.434897396</v>
      </c>
      <c r="AV84" s="54">
        <v>9440.9546076309998</v>
      </c>
      <c r="AW84" s="54">
        <v>35221.294127424997</v>
      </c>
      <c r="AX84" s="124">
        <v>12281.603777438002</v>
      </c>
      <c r="AY84" s="124">
        <v>6875.50508154</v>
      </c>
      <c r="AZ84" s="124">
        <v>7166.6105810339996</v>
      </c>
      <c r="BA84" s="124">
        <v>537.290620741</v>
      </c>
      <c r="BB84" s="124">
        <v>373.23396023999999</v>
      </c>
      <c r="BC84" s="124">
        <v>241.623058176</v>
      </c>
      <c r="BD84" s="124">
        <v>5829.1239927919996</v>
      </c>
      <c r="BE84" s="124">
        <v>1916.303055464</v>
      </c>
      <c r="BF84" s="124">
        <v>7028.4258939299998</v>
      </c>
    </row>
    <row r="85" spans="1:58" x14ac:dyDescent="0.25">
      <c r="A85" s="37" t="s">
        <v>211</v>
      </c>
      <c r="B85" s="60">
        <v>7855.017566689</v>
      </c>
      <c r="C85" s="76">
        <v>41.133145294999998</v>
      </c>
      <c r="D85" s="76">
        <v>1571.1566457019999</v>
      </c>
      <c r="E85" s="61">
        <v>53.577620949999996</v>
      </c>
      <c r="F85" s="62">
        <v>494.42002367499998</v>
      </c>
      <c r="G85" s="62">
        <v>237.72855211199999</v>
      </c>
      <c r="H85" s="62">
        <v>69.405176757999996</v>
      </c>
      <c r="I85" s="63">
        <v>716.02527220699994</v>
      </c>
      <c r="J85" s="76">
        <v>2685.3637460139998</v>
      </c>
      <c r="K85" s="76">
        <v>3239.7570804360003</v>
      </c>
      <c r="L85" s="61">
        <v>849.93640235400005</v>
      </c>
      <c r="M85" s="62">
        <v>815.75042606099998</v>
      </c>
      <c r="N85" s="62">
        <v>274.24070998799999</v>
      </c>
      <c r="O85" s="62">
        <v>64.521845200000001</v>
      </c>
      <c r="P85" s="62">
        <v>158.51498000000001</v>
      </c>
      <c r="Q85" s="62">
        <v>72.651241127000006</v>
      </c>
      <c r="R85" s="62">
        <v>904.35725894400002</v>
      </c>
      <c r="S85" s="63">
        <v>99.784216762</v>
      </c>
      <c r="T85" s="64">
        <v>317.60694924199998</v>
      </c>
      <c r="U85" s="53">
        <v>7860.229681351334</v>
      </c>
      <c r="V85" s="53">
        <v>38.869231335666662</v>
      </c>
      <c r="W85" s="53">
        <v>1530.0262006963337</v>
      </c>
      <c r="X85" s="123">
        <v>58.294494826666664</v>
      </c>
      <c r="Y85" s="123">
        <v>509.43771153433335</v>
      </c>
      <c r="Z85" s="123">
        <v>207.03580372266666</v>
      </c>
      <c r="AA85" s="123">
        <v>71.916603249333335</v>
      </c>
      <c r="AB85" s="123">
        <v>683.34158736333336</v>
      </c>
      <c r="AC85" s="53">
        <v>2582.4387749966668</v>
      </c>
      <c r="AD85" s="53">
        <v>3375.4063808373335</v>
      </c>
      <c r="AE85" s="123">
        <v>980.50061115599999</v>
      </c>
      <c r="AF85" s="123">
        <v>833.0557363966667</v>
      </c>
      <c r="AG85" s="123">
        <v>325.57983435266669</v>
      </c>
      <c r="AH85" s="123">
        <v>61.391729588333334</v>
      </c>
      <c r="AI85" s="123">
        <v>145.28673174133334</v>
      </c>
      <c r="AJ85" s="123">
        <v>41.984692785666667</v>
      </c>
      <c r="AK85" s="123">
        <v>878.96530837233331</v>
      </c>
      <c r="AL85" s="123">
        <v>108.64173644433333</v>
      </c>
      <c r="AM85" s="123">
        <v>333.48909348533334</v>
      </c>
      <c r="AN85" s="54">
        <v>61003.967359471004</v>
      </c>
      <c r="AO85" s="54">
        <v>148.420315332</v>
      </c>
      <c r="AP85" s="54">
        <v>8822.5178656579992</v>
      </c>
      <c r="AQ85" s="124">
        <v>453.20287572399997</v>
      </c>
      <c r="AR85" s="124">
        <v>4868.5178058399997</v>
      </c>
      <c r="AS85" s="124">
        <v>376.17972636000002</v>
      </c>
      <c r="AT85" s="124">
        <v>77.017984712000001</v>
      </c>
      <c r="AU85" s="124">
        <v>3047.599473022</v>
      </c>
      <c r="AV85" s="54">
        <v>9931.4944560450003</v>
      </c>
      <c r="AW85" s="54">
        <v>34214.588204337</v>
      </c>
      <c r="AX85" s="124">
        <v>11463.732604919</v>
      </c>
      <c r="AY85" s="124">
        <v>7365.9130820340006</v>
      </c>
      <c r="AZ85" s="124">
        <v>6478.1340773539996</v>
      </c>
      <c r="BA85" s="124">
        <v>462.33492098699998</v>
      </c>
      <c r="BB85" s="124">
        <v>558.37815347399999</v>
      </c>
      <c r="BC85" s="124">
        <v>318.954998069</v>
      </c>
      <c r="BD85" s="124">
        <v>5961.071690281</v>
      </c>
      <c r="BE85" s="124">
        <v>1606.0686772189999</v>
      </c>
      <c r="BF85" s="124">
        <v>7886.9465180990001</v>
      </c>
    </row>
    <row r="86" spans="1:58" x14ac:dyDescent="0.25">
      <c r="A86" s="37" t="s">
        <v>212</v>
      </c>
      <c r="B86" s="60">
        <v>7471.3246159659993</v>
      </c>
      <c r="C86" s="76">
        <v>42.188977444999999</v>
      </c>
      <c r="D86" s="76">
        <v>1501.7696376839999</v>
      </c>
      <c r="E86" s="61">
        <v>52.911247991000003</v>
      </c>
      <c r="F86" s="62">
        <v>482.99781458699999</v>
      </c>
      <c r="G86" s="62">
        <v>220.80489869900001</v>
      </c>
      <c r="H86" s="62">
        <v>65.154075312000003</v>
      </c>
      <c r="I86" s="63">
        <v>679.90160109500005</v>
      </c>
      <c r="J86" s="76">
        <v>2602.6643391309999</v>
      </c>
      <c r="K86" s="76">
        <v>3024.1018085179999</v>
      </c>
      <c r="L86" s="61">
        <v>837.38412665700002</v>
      </c>
      <c r="M86" s="62">
        <v>763.12695901999996</v>
      </c>
      <c r="N86" s="62">
        <v>267.93174895099997</v>
      </c>
      <c r="O86" s="62">
        <v>70.796380655999997</v>
      </c>
      <c r="P86" s="62">
        <v>120.26967859600001</v>
      </c>
      <c r="Q86" s="62">
        <v>33.411402136</v>
      </c>
      <c r="R86" s="62">
        <v>860.548366687</v>
      </c>
      <c r="S86" s="63">
        <v>70.633145815000006</v>
      </c>
      <c r="T86" s="64">
        <v>300.599853188</v>
      </c>
      <c r="U86" s="53">
        <v>7603.9963773099998</v>
      </c>
      <c r="V86" s="53">
        <v>43.553959643666666</v>
      </c>
      <c r="W86" s="53">
        <v>1485.6037406436665</v>
      </c>
      <c r="X86" s="123">
        <v>50.513861258666672</v>
      </c>
      <c r="Y86" s="123">
        <v>494.17203677900005</v>
      </c>
      <c r="Z86" s="123">
        <v>212.75515206500003</v>
      </c>
      <c r="AA86" s="123">
        <v>65.046424084999998</v>
      </c>
      <c r="AB86" s="123">
        <v>663.11626645599995</v>
      </c>
      <c r="AC86" s="53">
        <v>2511.2780544279999</v>
      </c>
      <c r="AD86" s="53">
        <v>3216.5404159223331</v>
      </c>
      <c r="AE86" s="123">
        <v>932.54078846933328</v>
      </c>
      <c r="AF86" s="123">
        <v>797.00165165766668</v>
      </c>
      <c r="AG86" s="123">
        <v>303.93610872133337</v>
      </c>
      <c r="AH86" s="123">
        <v>76.283644464999995</v>
      </c>
      <c r="AI86" s="123">
        <v>117.16342622933333</v>
      </c>
      <c r="AJ86" s="123">
        <v>37.719042523666673</v>
      </c>
      <c r="AK86" s="123">
        <v>854.04293349500006</v>
      </c>
      <c r="AL86" s="123">
        <v>97.852820360999999</v>
      </c>
      <c r="AM86" s="123">
        <v>347.02020667233336</v>
      </c>
      <c r="AN86" s="54">
        <v>60096.639229036999</v>
      </c>
      <c r="AO86" s="54">
        <v>160.44865033799999</v>
      </c>
      <c r="AP86" s="54">
        <v>8347.1479862550004</v>
      </c>
      <c r="AQ86" s="124">
        <v>451.72101302499999</v>
      </c>
      <c r="AR86" s="124">
        <v>4602.0011575739991</v>
      </c>
      <c r="AS86" s="124">
        <v>416.679164496</v>
      </c>
      <c r="AT86" s="124">
        <v>61.921432017000001</v>
      </c>
      <c r="AU86" s="124">
        <v>2814.8252191430001</v>
      </c>
      <c r="AV86" s="54">
        <v>10474.666233911999</v>
      </c>
      <c r="AW86" s="54">
        <v>33132.867581228005</v>
      </c>
      <c r="AX86" s="124">
        <v>11522.999906777</v>
      </c>
      <c r="AY86" s="124">
        <v>7078.3631477700001</v>
      </c>
      <c r="AZ86" s="124">
        <v>6335.0983181720003</v>
      </c>
      <c r="BA86" s="124">
        <v>561.26497952</v>
      </c>
      <c r="BB86" s="124">
        <v>531.95985286099994</v>
      </c>
      <c r="BC86" s="124">
        <v>218.98550970899998</v>
      </c>
      <c r="BD86" s="124">
        <v>5400.7933590370003</v>
      </c>
      <c r="BE86" s="124">
        <v>1483.4025073819998</v>
      </c>
      <c r="BF86" s="124">
        <v>7981.5087773039995</v>
      </c>
    </row>
    <row r="87" spans="1:58" s="107" customFormat="1" x14ac:dyDescent="0.25">
      <c r="A87" s="100" t="s">
        <v>213</v>
      </c>
      <c r="B87" s="101">
        <v>7254.6064787270006</v>
      </c>
      <c r="C87" s="102">
        <v>42.989579057999997</v>
      </c>
      <c r="D87" s="102">
        <v>1343.8111557070001</v>
      </c>
      <c r="E87" s="103">
        <v>49.40027284</v>
      </c>
      <c r="F87" s="104">
        <v>461.794546728</v>
      </c>
      <c r="G87" s="104">
        <v>206.653117904</v>
      </c>
      <c r="H87" s="104">
        <v>63.812551528</v>
      </c>
      <c r="I87" s="105">
        <v>562.15066670700003</v>
      </c>
      <c r="J87" s="102">
        <v>2664.2572144370001</v>
      </c>
      <c r="K87" s="102">
        <v>2937.097954159</v>
      </c>
      <c r="L87" s="103">
        <v>842.07274752299998</v>
      </c>
      <c r="M87" s="104">
        <v>679.86465841100005</v>
      </c>
      <c r="N87" s="104">
        <v>248.95056783800001</v>
      </c>
      <c r="O87" s="104">
        <v>77.296784129000002</v>
      </c>
      <c r="P87" s="104">
        <v>102.973224347</v>
      </c>
      <c r="Q87" s="104">
        <v>25.892420187999999</v>
      </c>
      <c r="R87" s="104">
        <v>885.63535983199995</v>
      </c>
      <c r="S87" s="105">
        <v>74.412191891000006</v>
      </c>
      <c r="T87" s="106">
        <v>266.45057536600001</v>
      </c>
      <c r="U87" s="102">
        <v>7581.0549030473339</v>
      </c>
      <c r="V87" s="102">
        <v>42.084833107666668</v>
      </c>
      <c r="W87" s="102">
        <v>1427.6994897559998</v>
      </c>
      <c r="X87" s="122">
        <v>51.52847164366667</v>
      </c>
      <c r="Y87" s="122">
        <v>488.29039381266665</v>
      </c>
      <c r="Z87" s="122">
        <v>215.17123408166665</v>
      </c>
      <c r="AA87" s="122">
        <v>59.657040510666661</v>
      </c>
      <c r="AB87" s="122">
        <v>613.05234970733329</v>
      </c>
      <c r="AC87" s="102">
        <v>2603.1487887326666</v>
      </c>
      <c r="AD87" s="102">
        <v>3175.4449615510002</v>
      </c>
      <c r="AE87" s="122">
        <v>928.81510628166677</v>
      </c>
      <c r="AF87" s="122">
        <v>733.05153526466665</v>
      </c>
      <c r="AG87" s="122">
        <v>318.90588526233336</v>
      </c>
      <c r="AH87" s="122">
        <v>73.765902158666663</v>
      </c>
      <c r="AI87" s="122">
        <v>112.79621038633333</v>
      </c>
      <c r="AJ87" s="122">
        <v>32.737288310333334</v>
      </c>
      <c r="AK87" s="122">
        <v>885.93631045466657</v>
      </c>
      <c r="AL87" s="122">
        <v>89.436723432333338</v>
      </c>
      <c r="AM87" s="122">
        <v>332.67682989999997</v>
      </c>
      <c r="AN87" s="102">
        <v>57352.722763483995</v>
      </c>
      <c r="AO87" s="102">
        <v>130.72988132199998</v>
      </c>
      <c r="AP87" s="102">
        <v>7473.804298307</v>
      </c>
      <c r="AQ87" s="122">
        <v>395.76265341600003</v>
      </c>
      <c r="AR87" s="122">
        <v>4110.6300208550001</v>
      </c>
      <c r="AS87" s="122">
        <v>356.842903084</v>
      </c>
      <c r="AT87" s="122">
        <v>45.984942941</v>
      </c>
      <c r="AU87" s="122">
        <v>2564.5837780109996</v>
      </c>
      <c r="AV87" s="102">
        <v>9619.4308890299999</v>
      </c>
      <c r="AW87" s="102">
        <v>32604.083260312997</v>
      </c>
      <c r="AX87" s="122">
        <v>11419.765911655999</v>
      </c>
      <c r="AY87" s="122">
        <v>6286.8500515730002</v>
      </c>
      <c r="AZ87" s="122">
        <v>6398.044455063</v>
      </c>
      <c r="BA87" s="122">
        <v>621.85757289599997</v>
      </c>
      <c r="BB87" s="122">
        <v>496.93691525200001</v>
      </c>
      <c r="BC87" s="122">
        <v>226.584632352</v>
      </c>
      <c r="BD87" s="122">
        <v>5763.5543536519999</v>
      </c>
      <c r="BE87" s="122">
        <v>1390.489367869</v>
      </c>
      <c r="BF87" s="122">
        <v>7524.6744345120005</v>
      </c>
    </row>
    <row r="88" spans="1:58" x14ac:dyDescent="0.25">
      <c r="A88" s="37" t="s">
        <v>214</v>
      </c>
      <c r="B88" s="60">
        <v>7725.6077016670006</v>
      </c>
      <c r="C88" s="76">
        <v>31.707508944000001</v>
      </c>
      <c r="D88" s="76">
        <v>1430.3000133559999</v>
      </c>
      <c r="E88" s="61">
        <v>38.065025075000001</v>
      </c>
      <c r="F88" s="62">
        <v>458.79963760099997</v>
      </c>
      <c r="G88" s="62">
        <v>192.24806887599999</v>
      </c>
      <c r="H88" s="62">
        <v>60.568381879</v>
      </c>
      <c r="I88" s="63">
        <v>680.61889992500005</v>
      </c>
      <c r="J88" s="76">
        <v>2803.8669757279999</v>
      </c>
      <c r="K88" s="76">
        <v>3153.6834811140002</v>
      </c>
      <c r="L88" s="61">
        <v>936.99129723299995</v>
      </c>
      <c r="M88" s="62">
        <v>725.27974869100001</v>
      </c>
      <c r="N88" s="62">
        <v>266.35866055000002</v>
      </c>
      <c r="O88" s="62">
        <v>70.212164512000001</v>
      </c>
      <c r="P88" s="62">
        <v>115.845949336</v>
      </c>
      <c r="Q88" s="62">
        <v>26.616978867</v>
      </c>
      <c r="R88" s="62">
        <v>914.09771199500005</v>
      </c>
      <c r="S88" s="63">
        <v>98.280969929999998</v>
      </c>
      <c r="T88" s="64">
        <v>306.04972252499999</v>
      </c>
      <c r="U88" s="53">
        <v>7649.7557233426669</v>
      </c>
      <c r="V88" s="53">
        <v>37.185546163666665</v>
      </c>
      <c r="W88" s="53">
        <v>1385.5711918176667</v>
      </c>
      <c r="X88" s="123">
        <v>46.074121743999996</v>
      </c>
      <c r="Y88" s="123">
        <v>469.51863699199998</v>
      </c>
      <c r="Z88" s="123">
        <v>185.68518139533333</v>
      </c>
      <c r="AA88" s="123">
        <v>59.656279610666672</v>
      </c>
      <c r="AB88" s="123">
        <v>624.63697207566668</v>
      </c>
      <c r="AC88" s="53">
        <v>2683.0541240416665</v>
      </c>
      <c r="AD88" s="53">
        <v>3210.8954541446674</v>
      </c>
      <c r="AE88" s="123">
        <v>952.25800950633345</v>
      </c>
      <c r="AF88" s="123">
        <v>720.26520617000006</v>
      </c>
      <c r="AG88" s="123">
        <v>311.21822779866665</v>
      </c>
      <c r="AH88" s="123">
        <v>72.557961144666663</v>
      </c>
      <c r="AI88" s="123">
        <v>107.63611199466668</v>
      </c>
      <c r="AJ88" s="123">
        <v>32.420954604999999</v>
      </c>
      <c r="AK88" s="123">
        <v>901.32951558766672</v>
      </c>
      <c r="AL88" s="123">
        <v>113.20946733766668</v>
      </c>
      <c r="AM88" s="123">
        <v>333.049407175</v>
      </c>
      <c r="AN88" s="54">
        <v>59604.892426719001</v>
      </c>
      <c r="AO88" s="54">
        <v>107.063214386</v>
      </c>
      <c r="AP88" s="54">
        <v>7948.274844865</v>
      </c>
      <c r="AQ88" s="124">
        <v>455.80220974000008</v>
      </c>
      <c r="AR88" s="124">
        <v>4434.9839131690005</v>
      </c>
      <c r="AS88" s="124">
        <v>283.36872878099996</v>
      </c>
      <c r="AT88" s="124">
        <v>81.582581575000006</v>
      </c>
      <c r="AU88" s="124">
        <v>2692.5374116000003</v>
      </c>
      <c r="AV88" s="54">
        <v>10325.419140681</v>
      </c>
      <c r="AW88" s="54">
        <v>32927.026150962993</v>
      </c>
      <c r="AX88" s="124">
        <v>12148.065000922001</v>
      </c>
      <c r="AY88" s="124">
        <v>6106.039995565</v>
      </c>
      <c r="AZ88" s="124">
        <v>5898.4004143669999</v>
      </c>
      <c r="BA88" s="124">
        <v>685.529810258</v>
      </c>
      <c r="BB88" s="124">
        <v>577.24251917799995</v>
      </c>
      <c r="BC88" s="124">
        <v>233.35319113099999</v>
      </c>
      <c r="BD88" s="124">
        <v>5562.3481061189996</v>
      </c>
      <c r="BE88" s="124">
        <v>1716.0471134230002</v>
      </c>
      <c r="BF88" s="124">
        <v>8297.1090758240007</v>
      </c>
    </row>
    <row r="89" spans="1:58" x14ac:dyDescent="0.25">
      <c r="A89" s="37" t="s">
        <v>215</v>
      </c>
      <c r="B89" s="60">
        <v>7876.1738573840012</v>
      </c>
      <c r="C89" s="76">
        <v>32.475977249000003</v>
      </c>
      <c r="D89" s="76">
        <v>1582.128971866</v>
      </c>
      <c r="E89" s="61">
        <v>50.090336935000003</v>
      </c>
      <c r="F89" s="62">
        <v>416.07929604399999</v>
      </c>
      <c r="G89" s="62">
        <v>198.974156048</v>
      </c>
      <c r="H89" s="62">
        <v>55.753205444999999</v>
      </c>
      <c r="I89" s="63">
        <v>861.23197739399995</v>
      </c>
      <c r="J89" s="76">
        <v>2839.5243195500002</v>
      </c>
      <c r="K89" s="76">
        <v>3073.7037850990005</v>
      </c>
      <c r="L89" s="61">
        <v>917.556098873</v>
      </c>
      <c r="M89" s="62">
        <v>707.29427038999995</v>
      </c>
      <c r="N89" s="62">
        <v>242.418498121</v>
      </c>
      <c r="O89" s="62">
        <v>75.870836554999997</v>
      </c>
      <c r="P89" s="62">
        <v>107.24457653100001</v>
      </c>
      <c r="Q89" s="62">
        <v>33.495314112999999</v>
      </c>
      <c r="R89" s="62">
        <v>911.23152173799997</v>
      </c>
      <c r="S89" s="63">
        <v>78.592668778000004</v>
      </c>
      <c r="T89" s="64">
        <v>348.34080361999997</v>
      </c>
      <c r="U89" s="53">
        <v>7894.3066175096656</v>
      </c>
      <c r="V89" s="53">
        <v>37.759687937333332</v>
      </c>
      <c r="W89" s="53">
        <v>1451.3053027906665</v>
      </c>
      <c r="X89" s="123">
        <v>46.807269619333333</v>
      </c>
      <c r="Y89" s="123">
        <v>459.35325654999997</v>
      </c>
      <c r="Z89" s="123">
        <v>186.21044797800002</v>
      </c>
      <c r="AA89" s="123">
        <v>59.744575730999998</v>
      </c>
      <c r="AB89" s="123">
        <v>699.18975291233335</v>
      </c>
      <c r="AC89" s="53">
        <v>2782.6447896596669</v>
      </c>
      <c r="AD89" s="53">
        <v>3254.7173536626665</v>
      </c>
      <c r="AE89" s="123">
        <v>988.00561207666669</v>
      </c>
      <c r="AF89" s="123">
        <v>713.19159580099995</v>
      </c>
      <c r="AG89" s="123">
        <v>311.24991283266667</v>
      </c>
      <c r="AH89" s="123">
        <v>76.208482622333335</v>
      </c>
      <c r="AI89" s="123">
        <v>111.74229658733333</v>
      </c>
      <c r="AJ89" s="123">
        <v>32.351621294333334</v>
      </c>
      <c r="AK89" s="123">
        <v>912.99026858700006</v>
      </c>
      <c r="AL89" s="123">
        <v>108.97756386133334</v>
      </c>
      <c r="AM89" s="123">
        <v>367.87948345933336</v>
      </c>
      <c r="AN89" s="54">
        <v>61426.683635837995</v>
      </c>
      <c r="AO89" s="54">
        <v>116.20335935399999</v>
      </c>
      <c r="AP89" s="54">
        <v>8422.6619150430015</v>
      </c>
      <c r="AQ89" s="124">
        <v>419.13354478500003</v>
      </c>
      <c r="AR89" s="124">
        <v>4664.0350839309995</v>
      </c>
      <c r="AS89" s="124">
        <v>306.76451505300003</v>
      </c>
      <c r="AT89" s="124">
        <v>69.407369734</v>
      </c>
      <c r="AU89" s="124">
        <v>2963.3214015399999</v>
      </c>
      <c r="AV89" s="54">
        <v>10540.262988858998</v>
      </c>
      <c r="AW89" s="54">
        <v>33519.833899082005</v>
      </c>
      <c r="AX89" s="124">
        <v>12342.609911701998</v>
      </c>
      <c r="AY89" s="124">
        <v>5989.3706595419999</v>
      </c>
      <c r="AZ89" s="124">
        <v>6078.7617118930002</v>
      </c>
      <c r="BA89" s="124">
        <v>703.38410610300002</v>
      </c>
      <c r="BB89" s="124">
        <v>651.933757528</v>
      </c>
      <c r="BC89" s="124">
        <v>317.47601734599999</v>
      </c>
      <c r="BD89" s="124">
        <v>5956.4036222100003</v>
      </c>
      <c r="BE89" s="124">
        <v>1479.8941127580001</v>
      </c>
      <c r="BF89" s="124">
        <v>8827.7214734999998</v>
      </c>
    </row>
    <row r="90" spans="1:58" x14ac:dyDescent="0.25">
      <c r="A90" s="37" t="s">
        <v>216</v>
      </c>
      <c r="B90" s="60">
        <v>7834.6844570580006</v>
      </c>
      <c r="C90" s="76">
        <v>37.774688417999997</v>
      </c>
      <c r="D90" s="76">
        <v>1328.4086233780001</v>
      </c>
      <c r="E90" s="61">
        <v>34.980367037000001</v>
      </c>
      <c r="F90" s="62">
        <v>429.26852807</v>
      </c>
      <c r="G90" s="62">
        <v>186.160006267</v>
      </c>
      <c r="H90" s="62">
        <v>50.795115490000001</v>
      </c>
      <c r="I90" s="63">
        <v>627.20460651400003</v>
      </c>
      <c r="J90" s="76">
        <v>2906.3083847090002</v>
      </c>
      <c r="K90" s="76">
        <v>3181.5788620409999</v>
      </c>
      <c r="L90" s="61">
        <v>892.058664518</v>
      </c>
      <c r="M90" s="62">
        <v>717.72445363300005</v>
      </c>
      <c r="N90" s="62">
        <v>301.77765819299998</v>
      </c>
      <c r="O90" s="62">
        <v>77.857605214000003</v>
      </c>
      <c r="P90" s="62">
        <v>71.483253937000001</v>
      </c>
      <c r="Q90" s="62">
        <v>29.67601153</v>
      </c>
      <c r="R90" s="62">
        <v>994.03416714499997</v>
      </c>
      <c r="S90" s="63">
        <v>96.967047871000005</v>
      </c>
      <c r="T90" s="64">
        <v>380.61389851199999</v>
      </c>
      <c r="U90" s="53">
        <v>7805.6286520480016</v>
      </c>
      <c r="V90" s="53">
        <v>36.941045402</v>
      </c>
      <c r="W90" s="53">
        <v>1351.4564821756667</v>
      </c>
      <c r="X90" s="123">
        <v>38.572218856999996</v>
      </c>
      <c r="Y90" s="123">
        <v>446.42284554366671</v>
      </c>
      <c r="Z90" s="123">
        <v>184.49656888633331</v>
      </c>
      <c r="AA90" s="123">
        <v>48.458268892999996</v>
      </c>
      <c r="AB90" s="123">
        <v>633.50657999566658</v>
      </c>
      <c r="AC90" s="53">
        <v>2734.2529736503334</v>
      </c>
      <c r="AD90" s="53">
        <v>3276.5096611053332</v>
      </c>
      <c r="AE90" s="123">
        <v>930.35305815066658</v>
      </c>
      <c r="AF90" s="123">
        <v>725.772595884</v>
      </c>
      <c r="AG90" s="123">
        <v>320.55437368700001</v>
      </c>
      <c r="AH90" s="123">
        <v>84.329067674000001</v>
      </c>
      <c r="AI90" s="123">
        <v>101.23694820499999</v>
      </c>
      <c r="AJ90" s="123">
        <v>37.600791972666663</v>
      </c>
      <c r="AK90" s="123">
        <v>942.51722266833337</v>
      </c>
      <c r="AL90" s="123">
        <v>134.14560286366668</v>
      </c>
      <c r="AM90" s="123">
        <v>406.4684897146667</v>
      </c>
      <c r="AN90" s="54">
        <v>61949.406285573998</v>
      </c>
      <c r="AO90" s="54">
        <v>122.662854796</v>
      </c>
      <c r="AP90" s="54">
        <v>8266.9608031429998</v>
      </c>
      <c r="AQ90" s="124">
        <v>327.78413918699999</v>
      </c>
      <c r="AR90" s="124">
        <v>4848.8799871760002</v>
      </c>
      <c r="AS90" s="124">
        <v>325.44366710700001</v>
      </c>
      <c r="AT90" s="124">
        <v>60.015664246</v>
      </c>
      <c r="AU90" s="124">
        <v>2704.8373454269999</v>
      </c>
      <c r="AV90" s="54">
        <v>10728.447005573</v>
      </c>
      <c r="AW90" s="54">
        <v>32972.544089450996</v>
      </c>
      <c r="AX90" s="124">
        <v>11751.758544329999</v>
      </c>
      <c r="AY90" s="124">
        <v>5635.8335676770002</v>
      </c>
      <c r="AZ90" s="124">
        <v>6128.9957770109995</v>
      </c>
      <c r="BA90" s="124">
        <v>596.34030024499998</v>
      </c>
      <c r="BB90" s="124">
        <v>487.25512302499999</v>
      </c>
      <c r="BC90" s="124">
        <v>317.66597815900002</v>
      </c>
      <c r="BD90" s="124">
        <v>5967.5154383469999</v>
      </c>
      <c r="BE90" s="124">
        <v>2087.179360657</v>
      </c>
      <c r="BF90" s="124">
        <v>9858.7915326109996</v>
      </c>
    </row>
    <row r="91" spans="1:58" s="107" customFormat="1" x14ac:dyDescent="0.25">
      <c r="A91" s="100" t="s">
        <v>217</v>
      </c>
      <c r="B91" s="101">
        <v>7681.8686154459992</v>
      </c>
      <c r="C91" s="102">
        <v>43.254363826000002</v>
      </c>
      <c r="D91" s="102">
        <v>1238.533028093</v>
      </c>
      <c r="E91" s="103">
        <v>37.592044899999998</v>
      </c>
      <c r="F91" s="104">
        <v>432.04205378</v>
      </c>
      <c r="G91" s="104">
        <v>171.64752703400001</v>
      </c>
      <c r="H91" s="104">
        <v>40.496642006999998</v>
      </c>
      <c r="I91" s="105">
        <v>556.75476037199996</v>
      </c>
      <c r="J91" s="102">
        <v>2771.3216037379998</v>
      </c>
      <c r="K91" s="102">
        <v>3204.7951396839999</v>
      </c>
      <c r="L91" s="103">
        <v>944.82684551800003</v>
      </c>
      <c r="M91" s="104">
        <v>713.60320199399996</v>
      </c>
      <c r="N91" s="104">
        <v>290.48901777700002</v>
      </c>
      <c r="O91" s="104">
        <v>61.449966600000003</v>
      </c>
      <c r="P91" s="104">
        <v>66.640932570000004</v>
      </c>
      <c r="Q91" s="104">
        <v>30.386878561</v>
      </c>
      <c r="R91" s="104">
        <v>988.23679712299997</v>
      </c>
      <c r="S91" s="105">
        <v>109.161499541</v>
      </c>
      <c r="T91" s="106">
        <v>423.96448010500001</v>
      </c>
      <c r="U91" s="102">
        <v>7982.5112520816665</v>
      </c>
      <c r="V91" s="102">
        <v>42.694122045666667</v>
      </c>
      <c r="W91" s="102">
        <v>1275.1559231166666</v>
      </c>
      <c r="X91" s="122">
        <v>33.808413838333337</v>
      </c>
      <c r="Y91" s="122">
        <v>449.03077238666668</v>
      </c>
      <c r="Z91" s="122">
        <v>166.22975113233332</v>
      </c>
      <c r="AA91" s="122">
        <v>40.913767667333332</v>
      </c>
      <c r="AB91" s="122">
        <v>585.17321809199996</v>
      </c>
      <c r="AC91" s="102">
        <v>2844.3087534609999</v>
      </c>
      <c r="AD91" s="102">
        <v>3373.704483220667</v>
      </c>
      <c r="AE91" s="122">
        <v>968.2176099313333</v>
      </c>
      <c r="AF91" s="122">
        <v>746.417716047</v>
      </c>
      <c r="AG91" s="122">
        <v>345.89333767499994</v>
      </c>
      <c r="AH91" s="122">
        <v>72.786447724666672</v>
      </c>
      <c r="AI91" s="122">
        <v>66.666423008333325</v>
      </c>
      <c r="AJ91" s="122">
        <v>29.148594345000003</v>
      </c>
      <c r="AK91" s="122">
        <v>1016.9125838476666</v>
      </c>
      <c r="AL91" s="122">
        <v>127.66177064166668</v>
      </c>
      <c r="AM91" s="122">
        <v>446.64797023766664</v>
      </c>
      <c r="AN91" s="102">
        <v>62700.082210605004</v>
      </c>
      <c r="AO91" s="102">
        <v>155.16232401100001</v>
      </c>
      <c r="AP91" s="102">
        <v>7701.0682958060006</v>
      </c>
      <c r="AQ91" s="122">
        <v>319.15947132700001</v>
      </c>
      <c r="AR91" s="122">
        <v>4573.6095792899996</v>
      </c>
      <c r="AS91" s="122">
        <v>268.85376220299997</v>
      </c>
      <c r="AT91" s="122">
        <v>72.112712990000006</v>
      </c>
      <c r="AU91" s="122">
        <v>2467.332769996</v>
      </c>
      <c r="AV91" s="102">
        <v>10354.724018282999</v>
      </c>
      <c r="AW91" s="102">
        <v>34041.289451029006</v>
      </c>
      <c r="AX91" s="122">
        <v>11783.843299044</v>
      </c>
      <c r="AY91" s="122">
        <v>6426.7889348770004</v>
      </c>
      <c r="AZ91" s="122">
        <v>6310.1445076639993</v>
      </c>
      <c r="BA91" s="122">
        <v>601.33095250600002</v>
      </c>
      <c r="BB91" s="122">
        <v>328.68802355400004</v>
      </c>
      <c r="BC91" s="122">
        <v>251.63745995800002</v>
      </c>
      <c r="BD91" s="122">
        <v>6444.7336740430001</v>
      </c>
      <c r="BE91" s="122">
        <v>1894.1225993830001</v>
      </c>
      <c r="BF91" s="122">
        <v>10447.838121475999</v>
      </c>
    </row>
    <row r="92" spans="1:58" x14ac:dyDescent="0.25">
      <c r="A92" s="37" t="s">
        <v>218</v>
      </c>
      <c r="B92" s="60">
        <v>4305.1006833539996</v>
      </c>
      <c r="C92" s="76">
        <v>27.960373082</v>
      </c>
      <c r="D92" s="76">
        <v>943.77713323399996</v>
      </c>
      <c r="E92" s="61">
        <v>31.741798013</v>
      </c>
      <c r="F92" s="62">
        <v>336.82973955599999</v>
      </c>
      <c r="G92" s="62">
        <v>131.45310617199999</v>
      </c>
      <c r="H92" s="62">
        <v>32.088760280000002</v>
      </c>
      <c r="I92" s="63">
        <v>411.66372921300001</v>
      </c>
      <c r="J92" s="76">
        <v>996.49207684099997</v>
      </c>
      <c r="K92" s="76">
        <v>1956.8242694609999</v>
      </c>
      <c r="L92" s="61">
        <v>682.13110664199996</v>
      </c>
      <c r="M92" s="62">
        <v>398.40879735999999</v>
      </c>
      <c r="N92" s="62">
        <v>47.618137703999999</v>
      </c>
      <c r="O92" s="62">
        <v>22.807263378999998</v>
      </c>
      <c r="P92" s="62">
        <v>52.505888714999998</v>
      </c>
      <c r="Q92" s="62">
        <v>12.855306991999999</v>
      </c>
      <c r="R92" s="62">
        <v>697.17852581199998</v>
      </c>
      <c r="S92" s="63">
        <v>43.319242856999999</v>
      </c>
      <c r="T92" s="64">
        <v>380.046830736</v>
      </c>
      <c r="U92" s="53">
        <v>7391.8739716866667</v>
      </c>
      <c r="V92" s="53">
        <v>40.862462049000001</v>
      </c>
      <c r="W92" s="53">
        <v>1201.695048993</v>
      </c>
      <c r="X92" s="123">
        <v>40.631744317333336</v>
      </c>
      <c r="Y92" s="123">
        <v>444.88093373066664</v>
      </c>
      <c r="Z92" s="123">
        <v>174.02216644433329</v>
      </c>
      <c r="AA92" s="123">
        <v>34.613171781666665</v>
      </c>
      <c r="AB92" s="123">
        <v>507.54703271900001</v>
      </c>
      <c r="AC92" s="53">
        <v>2517.4684578740003</v>
      </c>
      <c r="AD92" s="53">
        <v>3170.1801902369998</v>
      </c>
      <c r="AE92" s="123">
        <v>972.96542411233338</v>
      </c>
      <c r="AF92" s="123">
        <v>708.48700331100008</v>
      </c>
      <c r="AG92" s="123">
        <v>277.57874299600002</v>
      </c>
      <c r="AH92" s="123">
        <v>55.145704709666667</v>
      </c>
      <c r="AI92" s="123">
        <v>72.380124099</v>
      </c>
      <c r="AJ92" s="123">
        <v>30.570703393666662</v>
      </c>
      <c r="AK92" s="123">
        <v>932.38225824433323</v>
      </c>
      <c r="AL92" s="123">
        <v>120.670229371</v>
      </c>
      <c r="AM92" s="123">
        <v>461.66781253366662</v>
      </c>
      <c r="AN92" s="54">
        <v>57829.649656488007</v>
      </c>
      <c r="AO92" s="54">
        <v>102.213673085</v>
      </c>
      <c r="AP92" s="54">
        <v>7092.3742066470004</v>
      </c>
      <c r="AQ92" s="124">
        <v>314.694745152</v>
      </c>
      <c r="AR92" s="124">
        <v>4300.8606427539999</v>
      </c>
      <c r="AS92" s="124">
        <v>307.11160934899999</v>
      </c>
      <c r="AT92" s="124">
        <v>34.758781261999999</v>
      </c>
      <c r="AU92" s="124">
        <v>2134.9484281300001</v>
      </c>
      <c r="AV92" s="54">
        <v>9030.3513501710004</v>
      </c>
      <c r="AW92" s="54">
        <v>31354.800945700001</v>
      </c>
      <c r="AX92" s="124">
        <v>12045.821025481</v>
      </c>
      <c r="AY92" s="124">
        <v>5912.2341647399999</v>
      </c>
      <c r="AZ92" s="124">
        <v>5350.8758802970005</v>
      </c>
      <c r="BA92" s="124">
        <v>501.65640326400001</v>
      </c>
      <c r="BB92" s="124">
        <v>391.46702425300003</v>
      </c>
      <c r="BC92" s="124">
        <v>205.49407198099999</v>
      </c>
      <c r="BD92" s="124">
        <v>4765.1343472150002</v>
      </c>
      <c r="BE92" s="124">
        <v>2182.1180284689999</v>
      </c>
      <c r="BF92" s="124">
        <v>10249.909480885</v>
      </c>
    </row>
    <row r="93" spans="1:58" x14ac:dyDescent="0.25">
      <c r="A93" s="37" t="s">
        <v>219</v>
      </c>
      <c r="B93" s="60">
        <v>5447.1452252910003</v>
      </c>
      <c r="C93" s="76">
        <v>33.942432877999998</v>
      </c>
      <c r="D93" s="76">
        <v>951.44671576799999</v>
      </c>
      <c r="E93" s="61">
        <v>19.05625401</v>
      </c>
      <c r="F93" s="62">
        <v>368.004577998</v>
      </c>
      <c r="G93" s="62">
        <v>128.766249359</v>
      </c>
      <c r="H93" s="62">
        <v>21.066449673000001</v>
      </c>
      <c r="I93" s="63">
        <v>414.55318472800002</v>
      </c>
      <c r="J93" s="76">
        <v>2085.7521452360002</v>
      </c>
      <c r="K93" s="76">
        <v>2016.2426182240001</v>
      </c>
      <c r="L93" s="61">
        <v>672.99515117199996</v>
      </c>
      <c r="M93" s="62">
        <v>452.23288259100002</v>
      </c>
      <c r="N93" s="62">
        <v>38.710942907000003</v>
      </c>
      <c r="O93" s="62">
        <v>35.624379130999998</v>
      </c>
      <c r="P93" s="62">
        <v>40.185386192999999</v>
      </c>
      <c r="Q93" s="62">
        <v>10.405151689</v>
      </c>
      <c r="R93" s="62">
        <v>718.58412303499995</v>
      </c>
      <c r="S93" s="63">
        <v>47.504601506</v>
      </c>
      <c r="T93" s="64">
        <v>359.76131318500001</v>
      </c>
      <c r="U93" s="53">
        <v>4154.4509353656667</v>
      </c>
      <c r="V93" s="53">
        <v>33.09750373166667</v>
      </c>
      <c r="W93" s="53">
        <v>812.28322158766662</v>
      </c>
      <c r="X93" s="123">
        <v>22.637344760999998</v>
      </c>
      <c r="Y93" s="123">
        <v>313.82264958933331</v>
      </c>
      <c r="Z93" s="123">
        <v>112.86686478966665</v>
      </c>
      <c r="AA93" s="123">
        <v>23.946776264333334</v>
      </c>
      <c r="AB93" s="123">
        <v>339.00958618333334</v>
      </c>
      <c r="AC93" s="53">
        <v>1206.7918639933332</v>
      </c>
      <c r="AD93" s="53">
        <v>1751.6038114520002</v>
      </c>
      <c r="AE93" s="123">
        <v>613.98536823799998</v>
      </c>
      <c r="AF93" s="123">
        <v>354.471740625</v>
      </c>
      <c r="AG93" s="123">
        <v>29.687731819666666</v>
      </c>
      <c r="AH93" s="123">
        <v>21.229638569333332</v>
      </c>
      <c r="AI93" s="123">
        <v>42.039811162333336</v>
      </c>
      <c r="AJ93" s="123">
        <v>9.4230207629999985</v>
      </c>
      <c r="AK93" s="123">
        <v>642.29172944333334</v>
      </c>
      <c r="AL93" s="123">
        <v>38.474770831333338</v>
      </c>
      <c r="AM93" s="123">
        <v>350.674534601</v>
      </c>
      <c r="AN93" s="54">
        <v>25731.888624416999</v>
      </c>
      <c r="AO93" s="54">
        <v>95.866106644000013</v>
      </c>
      <c r="AP93" s="54">
        <v>4265.0919892109996</v>
      </c>
      <c r="AQ93" s="124">
        <v>152.33430158499999</v>
      </c>
      <c r="AR93" s="124">
        <v>2789.4346616729999</v>
      </c>
      <c r="AS93" s="124">
        <v>123.23438331700001</v>
      </c>
      <c r="AT93" s="124">
        <v>18.969952567</v>
      </c>
      <c r="AU93" s="124">
        <v>1181.118690069</v>
      </c>
      <c r="AV93" s="54">
        <v>5120.6160703610003</v>
      </c>
      <c r="AW93" s="54">
        <v>9968.1840650699996</v>
      </c>
      <c r="AX93" s="124">
        <v>5483.5823113939996</v>
      </c>
      <c r="AY93" s="124">
        <v>2358.3328295020001</v>
      </c>
      <c r="AZ93" s="124">
        <v>283.774568536</v>
      </c>
      <c r="BA93" s="124">
        <v>68.634291407999996</v>
      </c>
      <c r="BB93" s="124">
        <v>137.69617742</v>
      </c>
      <c r="BC93" s="124">
        <v>75.193088165000006</v>
      </c>
      <c r="BD93" s="124">
        <v>1325.4096514960002</v>
      </c>
      <c r="BE93" s="124">
        <v>235.56114714899999</v>
      </c>
      <c r="BF93" s="124">
        <v>6282.1303931310003</v>
      </c>
    </row>
    <row r="94" spans="1:58" x14ac:dyDescent="0.25">
      <c r="A94" s="37" t="s">
        <v>220</v>
      </c>
      <c r="B94" s="60">
        <v>6697.7125272539997</v>
      </c>
      <c r="C94" s="76">
        <v>37.835057888000001</v>
      </c>
      <c r="D94" s="76">
        <v>1121.541078838</v>
      </c>
      <c r="E94" s="61">
        <v>23.660522974999999</v>
      </c>
      <c r="F94" s="62">
        <v>377.54097515400002</v>
      </c>
      <c r="G94" s="62">
        <v>159.85961337000001</v>
      </c>
      <c r="H94" s="62">
        <v>42.394371483</v>
      </c>
      <c r="I94" s="63">
        <v>518.08559585600005</v>
      </c>
      <c r="J94" s="76">
        <v>2516.4501635060001</v>
      </c>
      <c r="K94" s="76">
        <v>2511.6072762449999</v>
      </c>
      <c r="L94" s="61">
        <v>800.23255759100005</v>
      </c>
      <c r="M94" s="62">
        <v>573.50519837000002</v>
      </c>
      <c r="N94" s="62">
        <v>115.73741153100001</v>
      </c>
      <c r="O94" s="62">
        <v>53.056050147000001</v>
      </c>
      <c r="P94" s="62">
        <v>56.577118884999997</v>
      </c>
      <c r="Q94" s="62">
        <v>15.6516082</v>
      </c>
      <c r="R94" s="62">
        <v>844.76467248300003</v>
      </c>
      <c r="S94" s="63">
        <v>52.082659038000003</v>
      </c>
      <c r="T94" s="64">
        <v>510.27895077699998</v>
      </c>
      <c r="U94" s="53">
        <v>6523.4026155823331</v>
      </c>
      <c r="V94" s="53">
        <v>39.005411677333335</v>
      </c>
      <c r="W94" s="53">
        <v>1072.0500611750001</v>
      </c>
      <c r="X94" s="123">
        <v>22.684340897666669</v>
      </c>
      <c r="Y94" s="123">
        <v>402.91424054633336</v>
      </c>
      <c r="Z94" s="123">
        <v>148.73866524166669</v>
      </c>
      <c r="AA94" s="123">
        <v>30.331754800333332</v>
      </c>
      <c r="AB94" s="123">
        <v>467.38105968899998</v>
      </c>
      <c r="AC94" s="53">
        <v>2513.3540944806668</v>
      </c>
      <c r="AD94" s="53">
        <v>2431.0159751743336</v>
      </c>
      <c r="AE94" s="123">
        <v>801.83235860399998</v>
      </c>
      <c r="AF94" s="123">
        <v>502.50498187299996</v>
      </c>
      <c r="AG94" s="123">
        <v>112.53434857999999</v>
      </c>
      <c r="AH94" s="123">
        <v>46.362873105666665</v>
      </c>
      <c r="AI94" s="123">
        <v>48.645772409999999</v>
      </c>
      <c r="AJ94" s="123">
        <v>17.691746502666664</v>
      </c>
      <c r="AK94" s="123">
        <v>830.62289221899994</v>
      </c>
      <c r="AL94" s="123">
        <v>70.821001879999997</v>
      </c>
      <c r="AM94" s="123">
        <v>467.97707307499996</v>
      </c>
      <c r="AN94" s="54">
        <v>45152.209729506998</v>
      </c>
      <c r="AO94" s="54">
        <v>159.41283450399999</v>
      </c>
      <c r="AP94" s="54">
        <v>6359.9071475729997</v>
      </c>
      <c r="AQ94" s="124">
        <v>187.33071365000001</v>
      </c>
      <c r="AR94" s="124">
        <v>4099.1800280440002</v>
      </c>
      <c r="AS94" s="124">
        <v>194.94053182199997</v>
      </c>
      <c r="AT94" s="124">
        <v>55.197726656999997</v>
      </c>
      <c r="AU94" s="124">
        <v>1823.2581474000001</v>
      </c>
      <c r="AV94" s="54">
        <v>9519.527731002001</v>
      </c>
      <c r="AW94" s="54">
        <v>19844.275042421999</v>
      </c>
      <c r="AX94" s="124">
        <v>9446.8041042360001</v>
      </c>
      <c r="AY94" s="124">
        <v>3822.3290858519999</v>
      </c>
      <c r="AZ94" s="124">
        <v>1888.548365483</v>
      </c>
      <c r="BA94" s="124">
        <v>216.70220221300002</v>
      </c>
      <c r="BB94" s="124">
        <v>298.32165345099997</v>
      </c>
      <c r="BC94" s="124">
        <v>262.48344582800001</v>
      </c>
      <c r="BD94" s="124">
        <v>3348.1807364279998</v>
      </c>
      <c r="BE94" s="124">
        <v>560.90544893100002</v>
      </c>
      <c r="BF94" s="124">
        <v>9269.0869740060007</v>
      </c>
    </row>
    <row r="95" spans="1:58" s="107" customFormat="1" x14ac:dyDescent="0.25">
      <c r="A95" s="100" t="s">
        <v>221</v>
      </c>
      <c r="B95" s="101">
        <v>7155.3919001710001</v>
      </c>
      <c r="C95" s="102">
        <v>25.204316455000001</v>
      </c>
      <c r="D95" s="102">
        <v>1195.9838119619999</v>
      </c>
      <c r="E95" s="103">
        <v>28.581299678000001</v>
      </c>
      <c r="F95" s="104">
        <v>375.04634781300001</v>
      </c>
      <c r="G95" s="104">
        <v>171.53834612700001</v>
      </c>
      <c r="H95" s="104">
        <v>50.456683202000001</v>
      </c>
      <c r="I95" s="105">
        <v>570.36113514199997</v>
      </c>
      <c r="J95" s="102">
        <v>2685.8934607360002</v>
      </c>
      <c r="K95" s="102">
        <v>2773.1104276330002</v>
      </c>
      <c r="L95" s="103">
        <v>849.26595406000001</v>
      </c>
      <c r="M95" s="104">
        <v>670.390583558</v>
      </c>
      <c r="N95" s="104">
        <v>132.444868146</v>
      </c>
      <c r="O95" s="104">
        <v>45.346037049000003</v>
      </c>
      <c r="P95" s="104">
        <v>56.712748767999997</v>
      </c>
      <c r="Q95" s="104">
        <v>15.416818555000001</v>
      </c>
      <c r="R95" s="104">
        <v>947.54934334100005</v>
      </c>
      <c r="S95" s="105">
        <v>55.984074155999998</v>
      </c>
      <c r="T95" s="106">
        <v>475.19988338500002</v>
      </c>
      <c r="U95" s="102">
        <v>7084.9215505343336</v>
      </c>
      <c r="V95" s="102">
        <v>28.205074308666667</v>
      </c>
      <c r="W95" s="102">
        <v>1170.4658015683333</v>
      </c>
      <c r="X95" s="122">
        <v>30.443097792</v>
      </c>
      <c r="Y95" s="122">
        <v>398.33100919133335</v>
      </c>
      <c r="Z95" s="122">
        <v>162.2424750386667</v>
      </c>
      <c r="AA95" s="122">
        <v>41.52159647766667</v>
      </c>
      <c r="AB95" s="122">
        <v>537.92762306866666</v>
      </c>
      <c r="AC95" s="102">
        <v>2617.4434612176669</v>
      </c>
      <c r="AD95" s="102">
        <v>2729.3223814333332</v>
      </c>
      <c r="AE95" s="122">
        <v>810.4359465243333</v>
      </c>
      <c r="AF95" s="122">
        <v>640.52835285666663</v>
      </c>
      <c r="AG95" s="122">
        <v>120.62884115033334</v>
      </c>
      <c r="AH95" s="122">
        <v>50.112328525000002</v>
      </c>
      <c r="AI95" s="122">
        <v>63.652516827666659</v>
      </c>
      <c r="AJ95" s="122">
        <v>14.036355654999999</v>
      </c>
      <c r="AK95" s="122">
        <v>969.29361555833339</v>
      </c>
      <c r="AL95" s="122">
        <v>60.634424335999995</v>
      </c>
      <c r="AM95" s="122">
        <v>539.48483200633325</v>
      </c>
      <c r="AN95" s="102">
        <v>49359.454699426002</v>
      </c>
      <c r="AO95" s="102">
        <v>129.682993579</v>
      </c>
      <c r="AP95" s="102">
        <v>6989.5395094230007</v>
      </c>
      <c r="AQ95" s="122">
        <v>219.96605859900001</v>
      </c>
      <c r="AR95" s="122">
        <v>4462.8772563829998</v>
      </c>
      <c r="AS95" s="122">
        <v>272.55513213699999</v>
      </c>
      <c r="AT95" s="122">
        <v>68.977034849000006</v>
      </c>
      <c r="AU95" s="122">
        <v>1965.164027455</v>
      </c>
      <c r="AV95" s="102">
        <v>10176.270886057</v>
      </c>
      <c r="AW95" s="102">
        <v>21361.443912013001</v>
      </c>
      <c r="AX95" s="122">
        <v>9446.421332246</v>
      </c>
      <c r="AY95" s="122">
        <v>4309.6422139409997</v>
      </c>
      <c r="AZ95" s="122">
        <v>1561.161098994</v>
      </c>
      <c r="BA95" s="122">
        <v>183.94696352</v>
      </c>
      <c r="BB95" s="122">
        <v>405.61000290300001</v>
      </c>
      <c r="BC95" s="122">
        <v>152.99574226300001</v>
      </c>
      <c r="BD95" s="122">
        <v>4820.0636370780003</v>
      </c>
      <c r="BE95" s="122">
        <v>481.602921068</v>
      </c>
      <c r="BF95" s="122">
        <v>10702.517398353999</v>
      </c>
    </row>
    <row r="96" spans="1:58" x14ac:dyDescent="0.25">
      <c r="A96" s="37" t="s">
        <v>222</v>
      </c>
      <c r="B96" s="60">
        <v>7469.8639909839994</v>
      </c>
      <c r="C96" s="76">
        <v>28.968082024000001</v>
      </c>
      <c r="D96" s="76">
        <v>1270.134990476</v>
      </c>
      <c r="E96" s="61">
        <v>25.937455917000001</v>
      </c>
      <c r="F96" s="62">
        <v>395.98992311400002</v>
      </c>
      <c r="G96" s="62">
        <v>190.830603053</v>
      </c>
      <c r="H96" s="62">
        <v>48.199632659999999</v>
      </c>
      <c r="I96" s="63">
        <v>609.17737573199997</v>
      </c>
      <c r="J96" s="76">
        <v>2943.1670563299999</v>
      </c>
      <c r="K96" s="76">
        <v>2751.07659749</v>
      </c>
      <c r="L96" s="61">
        <v>761.48865473900003</v>
      </c>
      <c r="M96" s="62">
        <v>701.91952912700003</v>
      </c>
      <c r="N96" s="62">
        <v>127.174872068</v>
      </c>
      <c r="O96" s="62">
        <v>39.422315505</v>
      </c>
      <c r="P96" s="62">
        <v>65.856464252999999</v>
      </c>
      <c r="Q96" s="62">
        <v>12.337371405000001</v>
      </c>
      <c r="R96" s="62">
        <v>989.59553242300001</v>
      </c>
      <c r="S96" s="63">
        <v>53.281857969999997</v>
      </c>
      <c r="T96" s="64">
        <v>476.51726466399998</v>
      </c>
      <c r="U96" s="53">
        <v>7489.0653072863324</v>
      </c>
      <c r="V96" s="53">
        <v>27.016417950999998</v>
      </c>
      <c r="W96" s="53">
        <v>1252.7519931329998</v>
      </c>
      <c r="X96" s="123">
        <v>28.064538982999995</v>
      </c>
      <c r="Y96" s="123">
        <v>407.76158101233335</v>
      </c>
      <c r="Z96" s="123">
        <v>188.21936232866668</v>
      </c>
      <c r="AA96" s="123">
        <v>44.932996964000004</v>
      </c>
      <c r="AB96" s="123">
        <v>583.77351384499991</v>
      </c>
      <c r="AC96" s="53">
        <v>2856.2012915493337</v>
      </c>
      <c r="AD96" s="53">
        <v>2837.0442232230002</v>
      </c>
      <c r="AE96" s="123">
        <v>865.31684490166663</v>
      </c>
      <c r="AF96" s="123">
        <v>712.66415607700003</v>
      </c>
      <c r="AG96" s="123">
        <v>140.52571744166667</v>
      </c>
      <c r="AH96" s="123">
        <v>41.946894397666668</v>
      </c>
      <c r="AI96" s="123">
        <v>61.26806293333334</v>
      </c>
      <c r="AJ96" s="123">
        <v>18.406694166333335</v>
      </c>
      <c r="AK96" s="123">
        <v>935.4483677909999</v>
      </c>
      <c r="AL96" s="123">
        <v>61.467485514333333</v>
      </c>
      <c r="AM96" s="123">
        <v>516.05138142999999</v>
      </c>
      <c r="AN96" s="54">
        <v>52807.817985403002</v>
      </c>
      <c r="AO96" s="54">
        <v>158.77293431499999</v>
      </c>
      <c r="AP96" s="54">
        <v>7750.8348868629992</v>
      </c>
      <c r="AQ96" s="124">
        <v>243.33923829</v>
      </c>
      <c r="AR96" s="124">
        <v>4755.5073121719997</v>
      </c>
      <c r="AS96" s="124">
        <v>303.71492615700004</v>
      </c>
      <c r="AT96" s="124">
        <v>93.204895913999991</v>
      </c>
      <c r="AU96" s="124">
        <v>2355.0685143299997</v>
      </c>
      <c r="AV96" s="54">
        <v>10984.860929352</v>
      </c>
      <c r="AW96" s="54">
        <v>23136.127811529997</v>
      </c>
      <c r="AX96" s="124">
        <v>10255.870112147999</v>
      </c>
      <c r="AY96" s="124">
        <v>5022.070358641</v>
      </c>
      <c r="AZ96" s="124">
        <v>1795.7981884780002</v>
      </c>
      <c r="BA96" s="124">
        <v>154.52494601999999</v>
      </c>
      <c r="BB96" s="124">
        <v>414.72616882199998</v>
      </c>
      <c r="BC96" s="124">
        <v>121.507222957</v>
      </c>
      <c r="BD96" s="124">
        <v>4831.4455074669995</v>
      </c>
      <c r="BE96" s="124">
        <v>540.185306997</v>
      </c>
      <c r="BF96" s="124">
        <v>10777.221423343</v>
      </c>
    </row>
    <row r="97" spans="1:58" x14ac:dyDescent="0.25">
      <c r="A97" s="37" t="s">
        <v>223</v>
      </c>
      <c r="B97" s="60">
        <v>7922.8819352190003</v>
      </c>
      <c r="C97" s="76">
        <v>29.445996988000001</v>
      </c>
      <c r="D97" s="76">
        <v>1364.589568629</v>
      </c>
      <c r="E97" s="61">
        <v>36.091669224999997</v>
      </c>
      <c r="F97" s="62">
        <v>361.53452392700001</v>
      </c>
      <c r="G97" s="62">
        <v>199.1536724</v>
      </c>
      <c r="H97" s="62">
        <v>37.421667016000001</v>
      </c>
      <c r="I97" s="63">
        <v>730.38803606099998</v>
      </c>
      <c r="J97" s="76">
        <v>2966.8193646730001</v>
      </c>
      <c r="K97" s="76">
        <v>3106.7094776150002</v>
      </c>
      <c r="L97" s="61">
        <v>961.27958163300002</v>
      </c>
      <c r="M97" s="62">
        <v>793.28711319599995</v>
      </c>
      <c r="N97" s="62">
        <v>123.15612529800001</v>
      </c>
      <c r="O97" s="62">
        <v>57.176525343999998</v>
      </c>
      <c r="P97" s="62">
        <v>76.453361887</v>
      </c>
      <c r="Q97" s="62">
        <v>11.944359027000001</v>
      </c>
      <c r="R97" s="62">
        <v>1026.7174244590001</v>
      </c>
      <c r="S97" s="63">
        <v>56.694986771000004</v>
      </c>
      <c r="T97" s="64">
        <v>455.31752731400002</v>
      </c>
      <c r="U97" s="53">
        <v>7923.9448902820004</v>
      </c>
      <c r="V97" s="53">
        <v>30.156766734000001</v>
      </c>
      <c r="W97" s="53">
        <v>1348.4864498139998</v>
      </c>
      <c r="X97" s="123">
        <v>33.993115416999999</v>
      </c>
      <c r="Y97" s="123">
        <v>390.75367719800005</v>
      </c>
      <c r="Z97" s="123">
        <v>193.73979397433331</v>
      </c>
      <c r="AA97" s="123">
        <v>44.519953410666666</v>
      </c>
      <c r="AB97" s="123">
        <v>685.47990981400005</v>
      </c>
      <c r="AC97" s="53">
        <v>2982.2679555843333</v>
      </c>
      <c r="AD97" s="53">
        <v>3061.3647278723333</v>
      </c>
      <c r="AE97" s="123">
        <v>958.66076900166661</v>
      </c>
      <c r="AF97" s="123">
        <v>766.28175669833342</v>
      </c>
      <c r="AG97" s="123">
        <v>107.16756837200001</v>
      </c>
      <c r="AH97" s="123">
        <v>50.59119991233333</v>
      </c>
      <c r="AI97" s="123">
        <v>67.406032462999988</v>
      </c>
      <c r="AJ97" s="123">
        <v>14.529425455</v>
      </c>
      <c r="AK97" s="123">
        <v>1035.3007055296666</v>
      </c>
      <c r="AL97" s="123">
        <v>61.427270440333331</v>
      </c>
      <c r="AM97" s="123">
        <v>501.66899027733331</v>
      </c>
      <c r="AN97" s="54">
        <v>51063.842869156004</v>
      </c>
      <c r="AO97" s="54">
        <v>162.82572021599998</v>
      </c>
      <c r="AP97" s="54">
        <v>7077.5787346470006</v>
      </c>
      <c r="AQ97" s="124">
        <v>238.86058429400003</v>
      </c>
      <c r="AR97" s="124">
        <v>3885.4496820960003</v>
      </c>
      <c r="AS97" s="124">
        <v>298.11795855899999</v>
      </c>
      <c r="AT97" s="124">
        <v>128.29680830799998</v>
      </c>
      <c r="AU97" s="124">
        <v>2526.85370139</v>
      </c>
      <c r="AV97" s="54">
        <v>11275.654519365</v>
      </c>
      <c r="AW97" s="54">
        <v>22964.163737753999</v>
      </c>
      <c r="AX97" s="124">
        <v>11209.219017838001</v>
      </c>
      <c r="AY97" s="124">
        <v>4703.7463659770001</v>
      </c>
      <c r="AZ97" s="124">
        <v>1373.3708764319999</v>
      </c>
      <c r="BA97" s="124">
        <v>202.04721595000001</v>
      </c>
      <c r="BB97" s="124">
        <v>413.14013401700004</v>
      </c>
      <c r="BC97" s="124">
        <v>157.937095266</v>
      </c>
      <c r="BD97" s="124">
        <v>4286.769655266</v>
      </c>
      <c r="BE97" s="124">
        <v>617.93337700799998</v>
      </c>
      <c r="BF97" s="124">
        <v>9583.6201571740003</v>
      </c>
    </row>
    <row r="98" spans="1:58" x14ac:dyDescent="0.25">
      <c r="A98" s="37" t="s">
        <v>224</v>
      </c>
      <c r="B98" s="60">
        <v>8401.2729479299996</v>
      </c>
      <c r="C98" s="76">
        <v>26.718416907999998</v>
      </c>
      <c r="D98" s="76">
        <v>1348.4509946190001</v>
      </c>
      <c r="E98" s="61">
        <v>42.560556581</v>
      </c>
      <c r="F98" s="62">
        <v>350.04642825399998</v>
      </c>
      <c r="G98" s="62">
        <v>209.55616506800001</v>
      </c>
      <c r="H98" s="62">
        <v>45.625344345999999</v>
      </c>
      <c r="I98" s="63">
        <v>700.66250036999998</v>
      </c>
      <c r="J98" s="76">
        <v>2904.8525489640001</v>
      </c>
      <c r="K98" s="76">
        <v>3599.533556116</v>
      </c>
      <c r="L98" s="61">
        <v>1124.219112904</v>
      </c>
      <c r="M98" s="62">
        <v>836.34449175300006</v>
      </c>
      <c r="N98" s="62">
        <v>251.49559961599999</v>
      </c>
      <c r="O98" s="62">
        <v>52.290155521999999</v>
      </c>
      <c r="P98" s="62">
        <v>62.826480533000002</v>
      </c>
      <c r="Q98" s="62">
        <v>16.876793240000001</v>
      </c>
      <c r="R98" s="62">
        <v>1172.7170014589999</v>
      </c>
      <c r="S98" s="63">
        <v>82.763921088999993</v>
      </c>
      <c r="T98" s="64">
        <v>521.71743132300003</v>
      </c>
      <c r="U98" s="53">
        <v>8406.4960659576664</v>
      </c>
      <c r="V98" s="53">
        <v>30.232284523666667</v>
      </c>
      <c r="W98" s="53">
        <v>1342.9436146183332</v>
      </c>
      <c r="X98" s="123">
        <v>41.258130993999998</v>
      </c>
      <c r="Y98" s="123">
        <v>371.99463953866666</v>
      </c>
      <c r="Z98" s="123">
        <v>203.592231725</v>
      </c>
      <c r="AA98" s="123">
        <v>43.58395033099999</v>
      </c>
      <c r="AB98" s="123">
        <v>682.51466202966674</v>
      </c>
      <c r="AC98" s="53">
        <v>2782.0425243116665</v>
      </c>
      <c r="AD98" s="53">
        <v>3713.5062800389996</v>
      </c>
      <c r="AE98" s="123">
        <v>1165.5798305943333</v>
      </c>
      <c r="AF98" s="123">
        <v>857.22860456933324</v>
      </c>
      <c r="AG98" s="123">
        <v>254.84492693233335</v>
      </c>
      <c r="AH98" s="123">
        <v>56.52309807466667</v>
      </c>
      <c r="AI98" s="123">
        <v>63.831296009999996</v>
      </c>
      <c r="AJ98" s="123">
        <v>19.798310335</v>
      </c>
      <c r="AK98" s="123">
        <v>1200.6905305739999</v>
      </c>
      <c r="AL98" s="123">
        <v>95.009682949333339</v>
      </c>
      <c r="AM98" s="123">
        <v>537.77136246499992</v>
      </c>
      <c r="AN98" s="54">
        <v>61798.257961648007</v>
      </c>
      <c r="AO98" s="54">
        <v>148.93870563799999</v>
      </c>
      <c r="AP98" s="54">
        <v>7103.1125356339999</v>
      </c>
      <c r="AQ98" s="124">
        <v>307.54303006399999</v>
      </c>
      <c r="AR98" s="124">
        <v>3775.8605578209999</v>
      </c>
      <c r="AS98" s="124">
        <v>359.71095854800001</v>
      </c>
      <c r="AT98" s="124">
        <v>103.08036012000001</v>
      </c>
      <c r="AU98" s="124">
        <v>2556.9176290810001</v>
      </c>
      <c r="AV98" s="54">
        <v>10895.059120739999</v>
      </c>
      <c r="AW98" s="54">
        <v>32769.081427990997</v>
      </c>
      <c r="AX98" s="124">
        <v>13666.133291217</v>
      </c>
      <c r="AY98" s="124">
        <v>5737.0893818570003</v>
      </c>
      <c r="AZ98" s="124">
        <v>4408.2389477770002</v>
      </c>
      <c r="BA98" s="124">
        <v>290.92254587000002</v>
      </c>
      <c r="BB98" s="124">
        <v>328.92921584300001</v>
      </c>
      <c r="BC98" s="124">
        <v>158.154982891</v>
      </c>
      <c r="BD98" s="124">
        <v>7252.4416182969999</v>
      </c>
      <c r="BE98" s="124">
        <v>927.17144423899992</v>
      </c>
      <c r="BF98" s="124">
        <v>10882.066171645001</v>
      </c>
    </row>
    <row r="99" spans="1:58" s="107" customFormat="1" x14ac:dyDescent="0.25">
      <c r="A99" s="100" t="s">
        <v>225</v>
      </c>
      <c r="B99" s="101">
        <v>8391.5699291189994</v>
      </c>
      <c r="C99" s="102">
        <v>26.48575233</v>
      </c>
      <c r="D99" s="102">
        <v>1378.5910363969999</v>
      </c>
      <c r="E99" s="103">
        <v>39.379022847999998</v>
      </c>
      <c r="F99" s="104">
        <v>354.58310849100002</v>
      </c>
      <c r="G99" s="104">
        <v>228.82283297800001</v>
      </c>
      <c r="H99" s="104">
        <v>46.167264363000001</v>
      </c>
      <c r="I99" s="105">
        <v>709.63880771699996</v>
      </c>
      <c r="J99" s="102">
        <v>2807.5646471720002</v>
      </c>
      <c r="K99" s="102">
        <v>3620.4972208579998</v>
      </c>
      <c r="L99" s="103">
        <v>1126.3639719719999</v>
      </c>
      <c r="M99" s="104">
        <v>972.01228785900003</v>
      </c>
      <c r="N99" s="104">
        <v>262.27902950800001</v>
      </c>
      <c r="O99" s="104">
        <v>64.285448439000007</v>
      </c>
      <c r="P99" s="104">
        <v>62.156480039999998</v>
      </c>
      <c r="Q99" s="104">
        <v>21.912405752000002</v>
      </c>
      <c r="R99" s="104">
        <v>1030.767403863</v>
      </c>
      <c r="S99" s="105">
        <v>80.720193425000005</v>
      </c>
      <c r="T99" s="106">
        <v>558.43127236199996</v>
      </c>
      <c r="U99" s="102">
        <v>8698.7699115706655</v>
      </c>
      <c r="V99" s="102">
        <v>26.342879487666668</v>
      </c>
      <c r="W99" s="102">
        <v>1383.6822222646667</v>
      </c>
      <c r="X99" s="122">
        <v>42.967250225999997</v>
      </c>
      <c r="Y99" s="122">
        <v>378.02993877</v>
      </c>
      <c r="Z99" s="122">
        <v>224.78267215166667</v>
      </c>
      <c r="AA99" s="122">
        <v>43.803561379333331</v>
      </c>
      <c r="AB99" s="122">
        <v>694.09879973766658</v>
      </c>
      <c r="AC99" s="102">
        <v>2840.1239369579998</v>
      </c>
      <c r="AD99" s="102">
        <v>3867.0911402180004</v>
      </c>
      <c r="AE99" s="122">
        <v>1221.3704645836667</v>
      </c>
      <c r="AF99" s="122">
        <v>948.48371637799994</v>
      </c>
      <c r="AG99" s="122">
        <v>284.4912344076667</v>
      </c>
      <c r="AH99" s="122">
        <v>68.094255077</v>
      </c>
      <c r="AI99" s="122">
        <v>63.496761705666664</v>
      </c>
      <c r="AJ99" s="122">
        <v>24.543296591666671</v>
      </c>
      <c r="AK99" s="122">
        <v>1158.1814502459999</v>
      </c>
      <c r="AL99" s="122">
        <v>98.42996122833334</v>
      </c>
      <c r="AM99" s="122">
        <v>581.52973264233333</v>
      </c>
      <c r="AN99" s="102">
        <v>65083.648400706996</v>
      </c>
      <c r="AO99" s="102">
        <v>109.243574384</v>
      </c>
      <c r="AP99" s="102">
        <v>7240.2669094940011</v>
      </c>
      <c r="AQ99" s="122">
        <v>329.95141769500003</v>
      </c>
      <c r="AR99" s="122">
        <v>3931.0221068180003</v>
      </c>
      <c r="AS99" s="122">
        <v>326.17419389200001</v>
      </c>
      <c r="AT99" s="122">
        <v>54.056883458999998</v>
      </c>
      <c r="AU99" s="122">
        <v>2599.0623076299999</v>
      </c>
      <c r="AV99" s="102">
        <v>10733.850295463999</v>
      </c>
      <c r="AW99" s="102">
        <v>34827.780040866004</v>
      </c>
      <c r="AX99" s="122">
        <v>14828.303002984001</v>
      </c>
      <c r="AY99" s="122">
        <v>6694.8977888090003</v>
      </c>
      <c r="AZ99" s="122">
        <v>4165.678652869</v>
      </c>
      <c r="BA99" s="122">
        <v>411.41520996500003</v>
      </c>
      <c r="BB99" s="122">
        <v>342.29899364099998</v>
      </c>
      <c r="BC99" s="122">
        <v>224.11520714700001</v>
      </c>
      <c r="BD99" s="122">
        <v>6930.7059913499997</v>
      </c>
      <c r="BE99" s="122">
        <v>1230.365194101</v>
      </c>
      <c r="BF99" s="122">
        <v>12172.507580498999</v>
      </c>
    </row>
    <row r="100" spans="1:58" x14ac:dyDescent="0.25">
      <c r="A100" s="37" t="s">
        <v>226</v>
      </c>
      <c r="B100" s="60">
        <v>8086.1395125280005</v>
      </c>
      <c r="C100" s="76">
        <v>34.806756577000002</v>
      </c>
      <c r="D100" s="76">
        <v>1334.055995486</v>
      </c>
      <c r="E100" s="61">
        <v>39.101403038999997</v>
      </c>
      <c r="F100" s="62">
        <v>338.10020040699999</v>
      </c>
      <c r="G100" s="62">
        <v>231.52919836500001</v>
      </c>
      <c r="H100" s="62">
        <v>28.860949174999998</v>
      </c>
      <c r="I100" s="63">
        <v>696.46424449999995</v>
      </c>
      <c r="J100" s="76">
        <v>2462.3022910929999</v>
      </c>
      <c r="K100" s="76">
        <v>3663.2345104650003</v>
      </c>
      <c r="L100" s="61">
        <v>1076.351615602</v>
      </c>
      <c r="M100" s="62">
        <v>959.41214374599997</v>
      </c>
      <c r="N100" s="62">
        <v>282.82565185099998</v>
      </c>
      <c r="O100" s="62">
        <v>74.573893220000002</v>
      </c>
      <c r="P100" s="62">
        <v>55.476839976000001</v>
      </c>
      <c r="Q100" s="62">
        <v>32.605285182000003</v>
      </c>
      <c r="R100" s="62">
        <v>1095.1788331769999</v>
      </c>
      <c r="S100" s="63">
        <v>86.810247711000002</v>
      </c>
      <c r="T100" s="64">
        <v>591.73995890699996</v>
      </c>
      <c r="U100" s="53">
        <v>8919.2695649369998</v>
      </c>
      <c r="V100" s="53">
        <v>28.874102329333329</v>
      </c>
      <c r="W100" s="53">
        <v>1440.4488293856666</v>
      </c>
      <c r="X100" s="123">
        <v>47.517220352333332</v>
      </c>
      <c r="Y100" s="123">
        <v>395.12167540800004</v>
      </c>
      <c r="Z100" s="123">
        <v>244.43416943399998</v>
      </c>
      <c r="AA100" s="123">
        <v>35.088575070333334</v>
      </c>
      <c r="AB100" s="123">
        <v>718.2871891210001</v>
      </c>
      <c r="AC100" s="53">
        <v>2757.8854300766666</v>
      </c>
      <c r="AD100" s="53">
        <v>4054.7094862416657</v>
      </c>
      <c r="AE100" s="123">
        <v>1222.5851398896668</v>
      </c>
      <c r="AF100" s="123">
        <v>1041.0776541296666</v>
      </c>
      <c r="AG100" s="123">
        <v>297.5998863596667</v>
      </c>
      <c r="AH100" s="123">
        <v>69.142800240666659</v>
      </c>
      <c r="AI100" s="123">
        <v>63.404390534666668</v>
      </c>
      <c r="AJ100" s="123">
        <v>27.112596484666668</v>
      </c>
      <c r="AK100" s="123">
        <v>1239.1759718573333</v>
      </c>
      <c r="AL100" s="123">
        <v>94.611046745333326</v>
      </c>
      <c r="AM100" s="123">
        <v>637.35171690366667</v>
      </c>
      <c r="AN100" s="54">
        <v>65567.300353301005</v>
      </c>
      <c r="AO100" s="54">
        <v>94.156137024000003</v>
      </c>
      <c r="AP100" s="54">
        <v>7567.526099576</v>
      </c>
      <c r="AQ100" s="124">
        <v>318.211421497</v>
      </c>
      <c r="AR100" s="124">
        <v>4041.4576062249998</v>
      </c>
      <c r="AS100" s="124">
        <v>444.12295006100004</v>
      </c>
      <c r="AT100" s="124">
        <v>60.497645921</v>
      </c>
      <c r="AU100" s="124">
        <v>2703.236475872</v>
      </c>
      <c r="AV100" s="54">
        <v>10109.871078393</v>
      </c>
      <c r="AW100" s="54">
        <v>34799.603235995994</v>
      </c>
      <c r="AX100" s="124">
        <v>13988.994292455998</v>
      </c>
      <c r="AY100" s="124">
        <v>7186.2284397200001</v>
      </c>
      <c r="AZ100" s="124">
        <v>4527.476410278</v>
      </c>
      <c r="BA100" s="124">
        <v>473.559507113</v>
      </c>
      <c r="BB100" s="124">
        <v>266.81991657700001</v>
      </c>
      <c r="BC100" s="124">
        <v>227.00696952599998</v>
      </c>
      <c r="BD100" s="124">
        <v>6856.8037167399998</v>
      </c>
      <c r="BE100" s="124">
        <v>1272.713983586</v>
      </c>
      <c r="BF100" s="124">
        <v>12996.143802311999</v>
      </c>
    </row>
    <row r="101" spans="1:58" x14ac:dyDescent="0.25">
      <c r="A101" s="37" t="s">
        <v>227</v>
      </c>
      <c r="B101" s="60">
        <v>8416.635187758</v>
      </c>
      <c r="C101" s="76">
        <v>29.610300647999999</v>
      </c>
      <c r="D101" s="76">
        <v>1420.8176282920001</v>
      </c>
      <c r="E101" s="61">
        <v>43.896158536999998</v>
      </c>
      <c r="F101" s="62">
        <v>352.12772495000002</v>
      </c>
      <c r="G101" s="62">
        <v>267.15142752700001</v>
      </c>
      <c r="H101" s="62">
        <v>26.141111850000001</v>
      </c>
      <c r="I101" s="63">
        <v>731.50120542800005</v>
      </c>
      <c r="J101" s="76">
        <v>2406.3608463969999</v>
      </c>
      <c r="K101" s="76">
        <v>3978.0318021669996</v>
      </c>
      <c r="L101" s="61">
        <v>1075.9000852189999</v>
      </c>
      <c r="M101" s="62">
        <v>1196.151437756</v>
      </c>
      <c r="N101" s="62">
        <v>343.30004425300001</v>
      </c>
      <c r="O101" s="62">
        <v>69.843419213000004</v>
      </c>
      <c r="P101" s="62">
        <v>47.280105896000002</v>
      </c>
      <c r="Q101" s="62">
        <v>25.520745304999998</v>
      </c>
      <c r="R101" s="62">
        <v>1076.285852624</v>
      </c>
      <c r="S101" s="63">
        <v>143.750111901</v>
      </c>
      <c r="T101" s="64">
        <v>581.81461025399994</v>
      </c>
      <c r="U101" s="53">
        <v>8524.2996520816669</v>
      </c>
      <c r="V101" s="53">
        <v>34.01541374566667</v>
      </c>
      <c r="W101" s="53">
        <v>1430.5589741969998</v>
      </c>
      <c r="X101" s="123">
        <v>44.997220552666668</v>
      </c>
      <c r="Y101" s="123">
        <v>370.18511092800003</v>
      </c>
      <c r="Z101" s="123">
        <v>252.65121702666661</v>
      </c>
      <c r="AA101" s="123">
        <v>27.332708330333332</v>
      </c>
      <c r="AB101" s="123">
        <v>735.39271735933335</v>
      </c>
      <c r="AC101" s="53">
        <v>2368.1137675366667</v>
      </c>
      <c r="AD101" s="53">
        <v>4073.3884828490004</v>
      </c>
      <c r="AE101" s="123">
        <v>1171.9909960520001</v>
      </c>
      <c r="AF101" s="123">
        <v>1092.7526664813333</v>
      </c>
      <c r="AG101" s="123">
        <v>349.53210793566672</v>
      </c>
      <c r="AH101" s="123">
        <v>69.231540695333322</v>
      </c>
      <c r="AI101" s="123">
        <v>53.642287841333335</v>
      </c>
      <c r="AJ101" s="123">
        <v>100.71347983699998</v>
      </c>
      <c r="AK101" s="123">
        <v>1122.2127394833335</v>
      </c>
      <c r="AL101" s="123">
        <v>113.31266452300001</v>
      </c>
      <c r="AM101" s="123">
        <v>618.22301375333336</v>
      </c>
      <c r="AN101" s="54">
        <v>66348.335177911009</v>
      </c>
      <c r="AO101" s="54">
        <v>147.005252552</v>
      </c>
      <c r="AP101" s="54">
        <v>7252.3602596149994</v>
      </c>
      <c r="AQ101" s="124">
        <v>339.16844196800002</v>
      </c>
      <c r="AR101" s="124">
        <v>3778.9315652249998</v>
      </c>
      <c r="AS101" s="124">
        <v>448.36102990900002</v>
      </c>
      <c r="AT101" s="124">
        <v>55.835730095999999</v>
      </c>
      <c r="AU101" s="124">
        <v>2630.0634924169999</v>
      </c>
      <c r="AV101" s="54">
        <v>8882.6201997009994</v>
      </c>
      <c r="AW101" s="54">
        <v>36906.516017785005</v>
      </c>
      <c r="AX101" s="124">
        <v>14039.200417330001</v>
      </c>
      <c r="AY101" s="124">
        <v>8586.2211329580005</v>
      </c>
      <c r="AZ101" s="124">
        <v>5517.6362512679998</v>
      </c>
      <c r="BA101" s="124">
        <v>355.07049817000001</v>
      </c>
      <c r="BB101" s="124">
        <v>220.01174928099999</v>
      </c>
      <c r="BC101" s="124">
        <v>835.08563481500005</v>
      </c>
      <c r="BD101" s="124">
        <v>5635.1272439780005</v>
      </c>
      <c r="BE101" s="124">
        <v>1718.1630899849999</v>
      </c>
      <c r="BF101" s="124">
        <v>13159.833448257999</v>
      </c>
    </row>
    <row r="102" spans="1:58" x14ac:dyDescent="0.25">
      <c r="A102" s="37" t="s">
        <v>228</v>
      </c>
      <c r="B102" s="60">
        <v>8620.4440338139993</v>
      </c>
      <c r="C102" s="76">
        <v>31.131096929000002</v>
      </c>
      <c r="D102" s="76">
        <v>1451.6819298559999</v>
      </c>
      <c r="E102" s="61">
        <v>45.004233781000003</v>
      </c>
      <c r="F102" s="62">
        <v>325.908913923</v>
      </c>
      <c r="G102" s="62">
        <v>260.01579325599999</v>
      </c>
      <c r="H102" s="62">
        <v>22.568025414000001</v>
      </c>
      <c r="I102" s="63">
        <v>798.18496348199994</v>
      </c>
      <c r="J102" s="76">
        <v>2513.031795288</v>
      </c>
      <c r="K102" s="76">
        <v>4063.9928781529998</v>
      </c>
      <c r="L102" s="61">
        <v>1090.168882811</v>
      </c>
      <c r="M102" s="62">
        <v>1093.4699325900001</v>
      </c>
      <c r="N102" s="62">
        <v>333.90888018200002</v>
      </c>
      <c r="O102" s="62">
        <v>77.724140618000007</v>
      </c>
      <c r="P102" s="62">
        <v>47.722172719</v>
      </c>
      <c r="Q102" s="62">
        <v>20.165506453999999</v>
      </c>
      <c r="R102" s="62">
        <v>1307.2701324469999</v>
      </c>
      <c r="S102" s="63">
        <v>93.563230332000003</v>
      </c>
      <c r="T102" s="64">
        <v>560.60633358799998</v>
      </c>
      <c r="U102" s="53">
        <v>8513.9013508929984</v>
      </c>
      <c r="V102" s="53">
        <v>29.337142535999998</v>
      </c>
      <c r="W102" s="53">
        <v>1404.2247026176667</v>
      </c>
      <c r="X102" s="123">
        <v>43.320107256</v>
      </c>
      <c r="Y102" s="123">
        <v>356.09457892166665</v>
      </c>
      <c r="Z102" s="123">
        <v>231.32444441066664</v>
      </c>
      <c r="AA102" s="123">
        <v>29.996594387666665</v>
      </c>
      <c r="AB102" s="123">
        <v>743.48897764166668</v>
      </c>
      <c r="AC102" s="53">
        <v>2376.8533185286669</v>
      </c>
      <c r="AD102" s="53">
        <v>4063.8664418253329</v>
      </c>
      <c r="AE102" s="123">
        <v>1179.2641537970001</v>
      </c>
      <c r="AF102" s="123">
        <v>1189.1151923173331</v>
      </c>
      <c r="AG102" s="123">
        <v>357.08103019600003</v>
      </c>
      <c r="AH102" s="123">
        <v>77.098797347333331</v>
      </c>
      <c r="AI102" s="123">
        <v>49.210880136000007</v>
      </c>
      <c r="AJ102" s="123">
        <v>21.306801638333333</v>
      </c>
      <c r="AK102" s="123">
        <v>1056.7319787643335</v>
      </c>
      <c r="AL102" s="123">
        <v>134.05760762899999</v>
      </c>
      <c r="AM102" s="123">
        <v>639.61974538533343</v>
      </c>
      <c r="AN102" s="54">
        <v>68228.921757044998</v>
      </c>
      <c r="AO102" s="54">
        <v>113.07484134800001</v>
      </c>
      <c r="AP102" s="54">
        <v>7620.597922304999</v>
      </c>
      <c r="AQ102" s="124">
        <v>278.44399119699995</v>
      </c>
      <c r="AR102" s="124">
        <v>4034.2755974510001</v>
      </c>
      <c r="AS102" s="124">
        <v>465.68434944300003</v>
      </c>
      <c r="AT102" s="124">
        <v>40.280937393999999</v>
      </c>
      <c r="AU102" s="124">
        <v>2801.9130468200001</v>
      </c>
      <c r="AV102" s="54">
        <v>8892.9317681799985</v>
      </c>
      <c r="AW102" s="54">
        <v>38248.695345911008</v>
      </c>
      <c r="AX102" s="124">
        <v>15346.487155007</v>
      </c>
      <c r="AY102" s="124">
        <v>9005.1159614360004</v>
      </c>
      <c r="AZ102" s="124">
        <v>6241.8342434660008</v>
      </c>
      <c r="BA102" s="124">
        <v>382.72069435799995</v>
      </c>
      <c r="BB102" s="124">
        <v>201.837301774</v>
      </c>
      <c r="BC102" s="124">
        <v>167.55342185399999</v>
      </c>
      <c r="BD102" s="124">
        <v>5231.6005734539995</v>
      </c>
      <c r="BE102" s="124">
        <v>1671.5459945619998</v>
      </c>
      <c r="BF102" s="124">
        <v>13353.621879301001</v>
      </c>
    </row>
    <row r="103" spans="1:58" s="107" customFormat="1" x14ac:dyDescent="0.25">
      <c r="A103" s="100" t="s">
        <v>229</v>
      </c>
      <c r="B103" s="101">
        <v>8287.6273340879998</v>
      </c>
      <c r="C103" s="102">
        <v>36.603155889999996</v>
      </c>
      <c r="D103" s="102">
        <v>1497.0845700899999</v>
      </c>
      <c r="E103" s="103">
        <v>31.102849601999999</v>
      </c>
      <c r="F103" s="104">
        <v>330.28862690699998</v>
      </c>
      <c r="G103" s="104">
        <v>229.29147988899999</v>
      </c>
      <c r="H103" s="104">
        <v>29.989307896</v>
      </c>
      <c r="I103" s="105">
        <v>876.41230579600006</v>
      </c>
      <c r="J103" s="102">
        <v>2409.4731736270001</v>
      </c>
      <c r="K103" s="102">
        <v>3780.2372934079999</v>
      </c>
      <c r="L103" s="103">
        <v>1104.1811717610001</v>
      </c>
      <c r="M103" s="104">
        <v>1147.904544691</v>
      </c>
      <c r="N103" s="104">
        <v>338.47099133699999</v>
      </c>
      <c r="O103" s="104">
        <v>96.114399000999995</v>
      </c>
      <c r="P103" s="104">
        <v>45.937524901000003</v>
      </c>
      <c r="Q103" s="104">
        <v>21.259462344999999</v>
      </c>
      <c r="R103" s="104">
        <v>935.95389631</v>
      </c>
      <c r="S103" s="105">
        <v>90.415303062000007</v>
      </c>
      <c r="T103" s="106">
        <v>564.22914107300005</v>
      </c>
      <c r="U103" s="102">
        <v>8490.7193896996669</v>
      </c>
      <c r="V103" s="102">
        <v>36.765483003666667</v>
      </c>
      <c r="W103" s="102">
        <v>1438.3662994613333</v>
      </c>
      <c r="X103" s="122">
        <v>37.150087664333334</v>
      </c>
      <c r="Y103" s="122">
        <v>347.3788466813333</v>
      </c>
      <c r="Z103" s="122">
        <v>224.90967853633333</v>
      </c>
      <c r="AA103" s="122">
        <v>25.157679168000001</v>
      </c>
      <c r="AB103" s="122">
        <v>803.77000741133327</v>
      </c>
      <c r="AC103" s="102">
        <v>2426.8320725363333</v>
      </c>
      <c r="AD103" s="102">
        <v>3970.5964349706669</v>
      </c>
      <c r="AE103" s="122">
        <v>1171.470165985</v>
      </c>
      <c r="AF103" s="122">
        <v>1154.2571600716667</v>
      </c>
      <c r="AG103" s="122">
        <v>364.14211418766666</v>
      </c>
      <c r="AH103" s="122">
        <v>89.884351425666679</v>
      </c>
      <c r="AI103" s="122">
        <v>46.984568461333332</v>
      </c>
      <c r="AJ103" s="122">
        <v>22.754368034333336</v>
      </c>
      <c r="AK103" s="122">
        <v>1011.886238434</v>
      </c>
      <c r="AL103" s="122">
        <v>109.217468371</v>
      </c>
      <c r="AM103" s="122">
        <v>618.15909972766667</v>
      </c>
      <c r="AN103" s="102">
        <v>66269.068292912998</v>
      </c>
      <c r="AO103" s="102">
        <v>114.898379351</v>
      </c>
      <c r="AP103" s="102">
        <v>7363.6425173839998</v>
      </c>
      <c r="AQ103" s="122">
        <v>290.34153010800003</v>
      </c>
      <c r="AR103" s="122">
        <v>3954.120732118</v>
      </c>
      <c r="AS103" s="122">
        <v>341.17185161399999</v>
      </c>
      <c r="AT103" s="122">
        <v>35.947504303999999</v>
      </c>
      <c r="AU103" s="122">
        <v>2742.0608992400003</v>
      </c>
      <c r="AV103" s="102">
        <v>8767.3253076059991</v>
      </c>
      <c r="AW103" s="102">
        <v>36625.565113318997</v>
      </c>
      <c r="AX103" s="122">
        <v>14032.100494124001</v>
      </c>
      <c r="AY103" s="122">
        <v>8872.5683625820002</v>
      </c>
      <c r="AZ103" s="122">
        <v>6536.7029674639998</v>
      </c>
      <c r="BA103" s="122">
        <v>395.06737452600004</v>
      </c>
      <c r="BB103" s="122">
        <v>190.32165485600001</v>
      </c>
      <c r="BC103" s="122">
        <v>162.70770281</v>
      </c>
      <c r="BD103" s="122">
        <v>4884.7195109759996</v>
      </c>
      <c r="BE103" s="122">
        <v>1551.3770459810003</v>
      </c>
      <c r="BF103" s="122">
        <v>13397.636975253001</v>
      </c>
    </row>
    <row r="104" spans="1:58" x14ac:dyDescent="0.25">
      <c r="A104" s="37" t="s">
        <v>230</v>
      </c>
      <c r="B104" s="60">
        <v>8118.677371752</v>
      </c>
      <c r="C104" s="76">
        <v>35.591190965999999</v>
      </c>
      <c r="D104" s="76">
        <v>1393.502398972</v>
      </c>
      <c r="E104" s="61">
        <v>36.176871048000002</v>
      </c>
      <c r="F104" s="62">
        <v>311.75606961300002</v>
      </c>
      <c r="G104" s="62">
        <v>208.81522544500001</v>
      </c>
      <c r="H104" s="62">
        <v>37.196583384999997</v>
      </c>
      <c r="I104" s="63">
        <v>799.557649481</v>
      </c>
      <c r="J104" s="76">
        <v>2506.2275704049998</v>
      </c>
      <c r="K104" s="76">
        <v>3663.2165153839996</v>
      </c>
      <c r="L104" s="61">
        <v>1031.4204336089999</v>
      </c>
      <c r="M104" s="62">
        <v>1153.4100861259999</v>
      </c>
      <c r="N104" s="62">
        <v>344.32100416899999</v>
      </c>
      <c r="O104" s="62">
        <v>59.677634161</v>
      </c>
      <c r="P104" s="62">
        <v>51.034006271999999</v>
      </c>
      <c r="Q104" s="62">
        <v>16.574311134999999</v>
      </c>
      <c r="R104" s="62">
        <v>926.42494095899997</v>
      </c>
      <c r="S104" s="63">
        <v>80.354098953000005</v>
      </c>
      <c r="T104" s="64">
        <v>520.13969602500003</v>
      </c>
      <c r="U104" s="53">
        <v>8290.2687327110016</v>
      </c>
      <c r="V104" s="53">
        <v>32.291008743333329</v>
      </c>
      <c r="W104" s="53">
        <v>1412.5620570436668</v>
      </c>
      <c r="X104" s="123">
        <v>28.523754312666668</v>
      </c>
      <c r="Y104" s="123">
        <v>340.36916684533338</v>
      </c>
      <c r="Z104" s="123">
        <v>217.61739735966668</v>
      </c>
      <c r="AA104" s="123">
        <v>31.587546123333336</v>
      </c>
      <c r="AB104" s="123">
        <v>794.46419240266653</v>
      </c>
      <c r="AC104" s="53">
        <v>2453.5198362506667</v>
      </c>
      <c r="AD104" s="53">
        <v>3795.3407006216662</v>
      </c>
      <c r="AE104" s="123">
        <v>1076.9352685786664</v>
      </c>
      <c r="AF104" s="123">
        <v>1156.0565845399999</v>
      </c>
      <c r="AG104" s="123">
        <v>398.29124499633332</v>
      </c>
      <c r="AH104" s="123">
        <v>79.946984796999999</v>
      </c>
      <c r="AI104" s="123">
        <v>49.174262817999995</v>
      </c>
      <c r="AJ104" s="123">
        <v>20.298830334666668</v>
      </c>
      <c r="AK104" s="123">
        <v>906.3782739246667</v>
      </c>
      <c r="AL104" s="123">
        <v>108.25925063233335</v>
      </c>
      <c r="AM104" s="123">
        <v>596.55513005166665</v>
      </c>
      <c r="AN104" s="54">
        <v>66105.371502405993</v>
      </c>
      <c r="AO104" s="54">
        <v>138.79605438300001</v>
      </c>
      <c r="AP104" s="54">
        <v>7208.0203462190002</v>
      </c>
      <c r="AQ104" s="124">
        <v>250.67743676200001</v>
      </c>
      <c r="AR104" s="124">
        <v>3705.1386961549997</v>
      </c>
      <c r="AS104" s="124">
        <v>315.18223873800002</v>
      </c>
      <c r="AT104" s="124">
        <v>41.938738533000006</v>
      </c>
      <c r="AU104" s="124">
        <v>2895.0832360310001</v>
      </c>
      <c r="AV104" s="54">
        <v>8839.4458782900001</v>
      </c>
      <c r="AW104" s="54">
        <v>36374.191525356</v>
      </c>
      <c r="AX104" s="124">
        <v>13515.689266772999</v>
      </c>
      <c r="AY104" s="124">
        <v>8672.9859023170011</v>
      </c>
      <c r="AZ104" s="124">
        <v>7324.6667759259999</v>
      </c>
      <c r="BA104" s="124">
        <v>348.13009355200001</v>
      </c>
      <c r="BB104" s="124">
        <v>283.66164323700002</v>
      </c>
      <c r="BC104" s="124">
        <v>269.72962479199998</v>
      </c>
      <c r="BD104" s="124">
        <v>4324.5187297419998</v>
      </c>
      <c r="BE104" s="124">
        <v>1634.809489017</v>
      </c>
      <c r="BF104" s="124">
        <v>13544.917698158</v>
      </c>
    </row>
    <row r="105" spans="1:58" x14ac:dyDescent="0.25">
      <c r="A105" s="37" t="s">
        <v>137</v>
      </c>
      <c r="B105" s="60">
        <v>7911.8749215890002</v>
      </c>
      <c r="C105" s="76">
        <v>33.452202118000002</v>
      </c>
      <c r="D105" s="76">
        <v>1323.191860379</v>
      </c>
      <c r="E105" s="61">
        <v>31.225478143</v>
      </c>
      <c r="F105" s="62">
        <v>302.37011692200002</v>
      </c>
      <c r="G105" s="62">
        <v>219.39868060399999</v>
      </c>
      <c r="H105" s="62">
        <v>31.926516998</v>
      </c>
      <c r="I105" s="63">
        <v>738.27106771199999</v>
      </c>
      <c r="J105" s="76">
        <v>2375.8336896239998</v>
      </c>
      <c r="K105" s="76">
        <v>3695.4405094330004</v>
      </c>
      <c r="L105" s="61">
        <v>1085.2177331989999</v>
      </c>
      <c r="M105" s="62">
        <v>1174.5368839150001</v>
      </c>
      <c r="N105" s="62">
        <v>323.64927565900001</v>
      </c>
      <c r="O105" s="62">
        <v>72.206805979999999</v>
      </c>
      <c r="P105" s="62">
        <v>35.915866883</v>
      </c>
      <c r="Q105" s="62">
        <v>40.169963277000001</v>
      </c>
      <c r="R105" s="62">
        <v>874.39974444100005</v>
      </c>
      <c r="S105" s="63">
        <v>89.344236078999998</v>
      </c>
      <c r="T105" s="64">
        <v>483.95666003500003</v>
      </c>
      <c r="U105" s="53">
        <v>8102.8774138843328</v>
      </c>
      <c r="V105" s="53">
        <v>40.621097602666666</v>
      </c>
      <c r="W105" s="53">
        <v>1360.9813055446666</v>
      </c>
      <c r="X105" s="123">
        <v>28.959165863666669</v>
      </c>
      <c r="Y105" s="123">
        <v>323.33606114133335</v>
      </c>
      <c r="Z105" s="123">
        <v>214.612965895</v>
      </c>
      <c r="AA105" s="123">
        <v>35.757137057666675</v>
      </c>
      <c r="AB105" s="123">
        <v>758.31597558700003</v>
      </c>
      <c r="AC105" s="53">
        <v>2371.592099729</v>
      </c>
      <c r="AD105" s="53">
        <v>3733.9720210776668</v>
      </c>
      <c r="AE105" s="123">
        <v>1073.2663506973333</v>
      </c>
      <c r="AF105" s="123">
        <v>1174.2727457600001</v>
      </c>
      <c r="AG105" s="123">
        <v>379.95770446033333</v>
      </c>
      <c r="AH105" s="123">
        <v>63.313134261333325</v>
      </c>
      <c r="AI105" s="123">
        <v>49.155623311333329</v>
      </c>
      <c r="AJ105" s="123">
        <v>26.117535719333333</v>
      </c>
      <c r="AK105" s="123">
        <v>864.27743800433336</v>
      </c>
      <c r="AL105" s="123">
        <v>103.61148886366668</v>
      </c>
      <c r="AM105" s="123">
        <v>595.71088993033334</v>
      </c>
      <c r="AN105" s="54">
        <v>66743.273947121008</v>
      </c>
      <c r="AO105" s="54">
        <v>163.88238426999999</v>
      </c>
      <c r="AP105" s="54">
        <v>7322.7356189660004</v>
      </c>
      <c r="AQ105" s="124">
        <v>228.27324675699998</v>
      </c>
      <c r="AR105" s="124">
        <v>3946.6903894870002</v>
      </c>
      <c r="AS105" s="124">
        <v>342.388224514</v>
      </c>
      <c r="AT105" s="124">
        <v>72.370834240999997</v>
      </c>
      <c r="AU105" s="124">
        <v>2733.0129239669996</v>
      </c>
      <c r="AV105" s="54">
        <v>8790.5706447740013</v>
      </c>
      <c r="AW105" s="54">
        <v>36273.453931984004</v>
      </c>
      <c r="AX105" s="124">
        <v>13750.264344242998</v>
      </c>
      <c r="AY105" s="124">
        <v>8961.749498434001</v>
      </c>
      <c r="AZ105" s="124">
        <v>6701.0128752110004</v>
      </c>
      <c r="BA105" s="124">
        <v>323.489235114</v>
      </c>
      <c r="BB105" s="124">
        <v>250.21040958000003</v>
      </c>
      <c r="BC105" s="124">
        <v>341.851958878</v>
      </c>
      <c r="BD105" s="124">
        <v>4211.904107798</v>
      </c>
      <c r="BE105" s="124">
        <v>1732.9715027259999</v>
      </c>
      <c r="BF105" s="124">
        <v>14192.631367127</v>
      </c>
    </row>
    <row r="106" spans="1:58" x14ac:dyDescent="0.25">
      <c r="A106" s="37" t="s">
        <v>231</v>
      </c>
      <c r="B106" s="60">
        <v>7676.0179729239999</v>
      </c>
      <c r="C106" s="76">
        <v>34.070787776000003</v>
      </c>
      <c r="D106" s="76">
        <v>1289.4962264129999</v>
      </c>
      <c r="E106" s="61">
        <v>28.091883171999999</v>
      </c>
      <c r="F106" s="62">
        <v>306.13595600399998</v>
      </c>
      <c r="G106" s="62">
        <v>181.27924970699999</v>
      </c>
      <c r="H106" s="62">
        <v>31.279038935999999</v>
      </c>
      <c r="I106" s="63">
        <v>742.71009859399999</v>
      </c>
      <c r="J106" s="76">
        <v>2383.7043276290001</v>
      </c>
      <c r="K106" s="76">
        <v>3504.4469664759999</v>
      </c>
      <c r="L106" s="61">
        <v>951.10490940800003</v>
      </c>
      <c r="M106" s="62">
        <v>1215.285028986</v>
      </c>
      <c r="N106" s="62">
        <v>306.78632795599998</v>
      </c>
      <c r="O106" s="62">
        <v>60.088838930000001</v>
      </c>
      <c r="P106" s="62">
        <v>37.456943633000002</v>
      </c>
      <c r="Q106" s="62">
        <v>28.486528018000001</v>
      </c>
      <c r="R106" s="62">
        <v>818.87983833999999</v>
      </c>
      <c r="S106" s="63">
        <v>86.358551204999998</v>
      </c>
      <c r="T106" s="64">
        <v>464.29966463</v>
      </c>
      <c r="U106" s="53">
        <v>7948.3182562926668</v>
      </c>
      <c r="V106" s="53">
        <v>33.900726302333332</v>
      </c>
      <c r="W106" s="53">
        <v>1314.7615919776667</v>
      </c>
      <c r="X106" s="123">
        <v>30.793658795666669</v>
      </c>
      <c r="Y106" s="123">
        <v>314.74915939866668</v>
      </c>
      <c r="Z106" s="123">
        <v>189.44689156166666</v>
      </c>
      <c r="AA106" s="123">
        <v>30.824001272333334</v>
      </c>
      <c r="AB106" s="123">
        <v>748.94788094933335</v>
      </c>
      <c r="AC106" s="53">
        <v>2336.4422952736663</v>
      </c>
      <c r="AD106" s="53">
        <v>3694.414329236</v>
      </c>
      <c r="AE106" s="123">
        <v>1027.3470352266668</v>
      </c>
      <c r="AF106" s="123">
        <v>1231.9382780763333</v>
      </c>
      <c r="AG106" s="123">
        <v>358.59956926299998</v>
      </c>
      <c r="AH106" s="123">
        <v>64.819892620999994</v>
      </c>
      <c r="AI106" s="123">
        <v>39.807389914666665</v>
      </c>
      <c r="AJ106" s="123">
        <v>31.16585667</v>
      </c>
      <c r="AK106" s="123">
        <v>822.56588360266676</v>
      </c>
      <c r="AL106" s="123">
        <v>118.17042386166668</v>
      </c>
      <c r="AM106" s="123">
        <v>568.79931350300001</v>
      </c>
      <c r="AN106" s="54">
        <v>65206.166613328009</v>
      </c>
      <c r="AO106" s="54">
        <v>123.603123286</v>
      </c>
      <c r="AP106" s="54">
        <v>6878.2689123280006</v>
      </c>
      <c r="AQ106" s="124">
        <v>272.95423042699997</v>
      </c>
      <c r="AR106" s="124">
        <v>3611.1123187809999</v>
      </c>
      <c r="AS106" s="124">
        <v>316.61537833400001</v>
      </c>
      <c r="AT106" s="124">
        <v>45.333703903</v>
      </c>
      <c r="AU106" s="124">
        <v>2632.2532808830001</v>
      </c>
      <c r="AV106" s="54">
        <v>8783.1708941279994</v>
      </c>
      <c r="AW106" s="54">
        <v>35248.534420523007</v>
      </c>
      <c r="AX106" s="124">
        <v>12424.084663845</v>
      </c>
      <c r="AY106" s="124">
        <v>9367.1721364799996</v>
      </c>
      <c r="AZ106" s="124">
        <v>6590.5125587109997</v>
      </c>
      <c r="BA106" s="124">
        <v>263.70443118100002</v>
      </c>
      <c r="BB106" s="124">
        <v>240.56664666699999</v>
      </c>
      <c r="BC106" s="124">
        <v>397.82004342100004</v>
      </c>
      <c r="BD106" s="124">
        <v>4211.0371496980006</v>
      </c>
      <c r="BE106" s="124">
        <v>1753.63679052</v>
      </c>
      <c r="BF106" s="124">
        <v>14172.589263063001</v>
      </c>
    </row>
    <row r="107" spans="1:58" s="107" customFormat="1" x14ac:dyDescent="0.25">
      <c r="A107" s="100" t="s">
        <v>232</v>
      </c>
      <c r="B107" s="101">
        <v>7676.2572768690006</v>
      </c>
      <c r="C107" s="102">
        <v>34.093559026999998</v>
      </c>
      <c r="D107" s="102">
        <v>1327.6261099500002</v>
      </c>
      <c r="E107" s="103">
        <v>21.388570635000001</v>
      </c>
      <c r="F107" s="104">
        <v>322.692131883</v>
      </c>
      <c r="G107" s="104">
        <v>190.0728507</v>
      </c>
      <c r="H107" s="104">
        <v>34.696222313</v>
      </c>
      <c r="I107" s="105">
        <v>758.77633441900002</v>
      </c>
      <c r="J107" s="102">
        <v>2397.828929713</v>
      </c>
      <c r="K107" s="102">
        <v>3388.9377282410005</v>
      </c>
      <c r="L107" s="103">
        <v>946.83203855500005</v>
      </c>
      <c r="M107" s="104">
        <v>1166.5687297469999</v>
      </c>
      <c r="N107" s="104">
        <v>289.01486109699999</v>
      </c>
      <c r="O107" s="104">
        <v>58.820384118</v>
      </c>
      <c r="P107" s="104">
        <v>42.674405907999997</v>
      </c>
      <c r="Q107" s="104">
        <v>26.632367795</v>
      </c>
      <c r="R107" s="104">
        <v>768.14098839400003</v>
      </c>
      <c r="S107" s="105">
        <v>90.253952627000004</v>
      </c>
      <c r="T107" s="106">
        <v>527.77094993799994</v>
      </c>
      <c r="U107" s="102">
        <v>7915.1295565070004</v>
      </c>
      <c r="V107" s="102">
        <v>33.861310202999995</v>
      </c>
      <c r="W107" s="102">
        <v>1291.5596964850001</v>
      </c>
      <c r="X107" s="122">
        <v>25.611014377333333</v>
      </c>
      <c r="Y107" s="122">
        <v>330.00764283033328</v>
      </c>
      <c r="Z107" s="122">
        <v>183.19982437800002</v>
      </c>
      <c r="AA107" s="122">
        <v>30.293180314000001</v>
      </c>
      <c r="AB107" s="122">
        <v>722.4480345853334</v>
      </c>
      <c r="AC107" s="102">
        <v>2361.3392985949999</v>
      </c>
      <c r="AD107" s="102">
        <v>3649.1204328706672</v>
      </c>
      <c r="AE107" s="122">
        <v>1023.7489488046667</v>
      </c>
      <c r="AF107" s="122">
        <v>1233.2061664556668</v>
      </c>
      <c r="AG107" s="122">
        <v>362.59084192799997</v>
      </c>
      <c r="AH107" s="122">
        <v>61.443550280333334</v>
      </c>
      <c r="AI107" s="122">
        <v>37.394498291333328</v>
      </c>
      <c r="AJ107" s="122">
        <v>28.103879258666666</v>
      </c>
      <c r="AK107" s="122">
        <v>791.07918779533338</v>
      </c>
      <c r="AL107" s="122">
        <v>111.55336005666668</v>
      </c>
      <c r="AM107" s="122">
        <v>579.24881835333326</v>
      </c>
      <c r="AN107" s="102">
        <v>65779.964722499994</v>
      </c>
      <c r="AO107" s="102">
        <v>114.878454834</v>
      </c>
      <c r="AP107" s="102">
        <v>7381.8708820590009</v>
      </c>
      <c r="AQ107" s="122">
        <v>174.69851878000003</v>
      </c>
      <c r="AR107" s="122">
        <v>3789.1758462970001</v>
      </c>
      <c r="AS107" s="122">
        <v>368.52775747600003</v>
      </c>
      <c r="AT107" s="122">
        <v>54.991971672000005</v>
      </c>
      <c r="AU107" s="122">
        <v>2994.4767878339999</v>
      </c>
      <c r="AV107" s="102">
        <v>9072.540290289</v>
      </c>
      <c r="AW107" s="102">
        <v>35677.460675182003</v>
      </c>
      <c r="AX107" s="122">
        <v>12753.128565247</v>
      </c>
      <c r="AY107" s="122">
        <v>9309.900508966999</v>
      </c>
      <c r="AZ107" s="122">
        <v>7093.5565985310004</v>
      </c>
      <c r="BA107" s="122">
        <v>337.12223929999999</v>
      </c>
      <c r="BB107" s="122">
        <v>251.93783671900002</v>
      </c>
      <c r="BC107" s="122">
        <v>346.575847383</v>
      </c>
      <c r="BD107" s="122">
        <v>3758.6151230750002</v>
      </c>
      <c r="BE107" s="122">
        <v>1826.6239559599999</v>
      </c>
      <c r="BF107" s="122">
        <v>13533.214420135999</v>
      </c>
    </row>
    <row r="108" spans="1:58" x14ac:dyDescent="0.25">
      <c r="A108" s="37" t="s">
        <v>136</v>
      </c>
      <c r="B108" s="60">
        <v>7567.7770458049999</v>
      </c>
      <c r="C108" s="76">
        <v>31.330395000999999</v>
      </c>
      <c r="D108" s="76">
        <v>1219.7879415729999</v>
      </c>
      <c r="E108" s="61">
        <v>38.993383207999997</v>
      </c>
      <c r="F108" s="62">
        <v>326.68420414500002</v>
      </c>
      <c r="G108" s="62">
        <v>179.12328665999999</v>
      </c>
      <c r="H108" s="62">
        <v>24.146682215999999</v>
      </c>
      <c r="I108" s="63">
        <v>650.84038534399997</v>
      </c>
      <c r="J108" s="76">
        <v>2272.6949045749998</v>
      </c>
      <c r="K108" s="76">
        <v>3529.8830644220002</v>
      </c>
      <c r="L108" s="61">
        <v>1034.5548653180001</v>
      </c>
      <c r="M108" s="62">
        <v>1168.9000978920001</v>
      </c>
      <c r="N108" s="62">
        <v>309.55544497199998</v>
      </c>
      <c r="O108" s="62">
        <v>60.347561175000003</v>
      </c>
      <c r="P108" s="62">
        <v>25.212946848000001</v>
      </c>
      <c r="Q108" s="62">
        <v>28.090635075000002</v>
      </c>
      <c r="R108" s="62">
        <v>824.13858904200004</v>
      </c>
      <c r="S108" s="63">
        <v>79.0829241</v>
      </c>
      <c r="T108" s="64">
        <v>514.08074023400002</v>
      </c>
      <c r="U108" s="53">
        <v>7763.3341346199995</v>
      </c>
      <c r="V108" s="53">
        <v>37.008878008333333</v>
      </c>
      <c r="W108" s="53">
        <v>1261.1664019383334</v>
      </c>
      <c r="X108" s="123">
        <v>34.168304532666667</v>
      </c>
      <c r="Y108" s="123">
        <v>341.0760649246667</v>
      </c>
      <c r="Z108" s="123">
        <v>180.44235732300001</v>
      </c>
      <c r="AA108" s="123">
        <v>23.187891639</v>
      </c>
      <c r="AB108" s="123">
        <v>682.29178351899998</v>
      </c>
      <c r="AC108" s="53">
        <v>2266.1297873213334</v>
      </c>
      <c r="AD108" s="53">
        <v>3649.0592799686665</v>
      </c>
      <c r="AE108" s="123">
        <v>1081.6154225370001</v>
      </c>
      <c r="AF108" s="123">
        <v>1196.418177105</v>
      </c>
      <c r="AG108" s="123">
        <v>331.56391775166668</v>
      </c>
      <c r="AH108" s="123">
        <v>64.867608001999997</v>
      </c>
      <c r="AI108" s="123">
        <v>35.153418296000005</v>
      </c>
      <c r="AJ108" s="123">
        <v>31.310161898333334</v>
      </c>
      <c r="AK108" s="123">
        <v>802.87865096366659</v>
      </c>
      <c r="AL108" s="123">
        <v>105.25192341500001</v>
      </c>
      <c r="AM108" s="123">
        <v>549.96978738333337</v>
      </c>
      <c r="AN108" s="54">
        <v>65726.98201646599</v>
      </c>
      <c r="AO108" s="54">
        <v>164.70862123900002</v>
      </c>
      <c r="AP108" s="54">
        <v>7525.0893695780005</v>
      </c>
      <c r="AQ108" s="124">
        <v>275.50412532500002</v>
      </c>
      <c r="AR108" s="124">
        <v>4058.3990208989999</v>
      </c>
      <c r="AS108" s="124">
        <v>358.86469069700001</v>
      </c>
      <c r="AT108" s="124">
        <v>37.841694644</v>
      </c>
      <c r="AU108" s="124">
        <v>2794.4798380130001</v>
      </c>
      <c r="AV108" s="54">
        <v>8766.4911154010006</v>
      </c>
      <c r="AW108" s="54">
        <v>36398.744182195005</v>
      </c>
      <c r="AX108" s="124">
        <v>13148.609063344</v>
      </c>
      <c r="AY108" s="124">
        <v>9629.7576667930007</v>
      </c>
      <c r="AZ108" s="124">
        <v>6329.0837437760001</v>
      </c>
      <c r="BA108" s="124">
        <v>379.24370481799997</v>
      </c>
      <c r="BB108" s="124">
        <v>207.88309443</v>
      </c>
      <c r="BC108" s="124">
        <v>463.62617434500004</v>
      </c>
      <c r="BD108" s="124">
        <v>4228.0140151150008</v>
      </c>
      <c r="BE108" s="124">
        <v>2012.526719574</v>
      </c>
      <c r="BF108" s="124">
        <v>12871.948728052999</v>
      </c>
    </row>
    <row r="109" spans="1:58" x14ac:dyDescent="0.25">
      <c r="A109" s="37" t="s">
        <v>135</v>
      </c>
      <c r="B109" s="60">
        <v>7642.9718485900003</v>
      </c>
      <c r="C109" s="76">
        <v>30.373289566</v>
      </c>
      <c r="D109" s="76">
        <v>1286.0571935130001</v>
      </c>
      <c r="E109" s="61">
        <v>33.822050863999998</v>
      </c>
      <c r="F109" s="62">
        <v>316.70420927499998</v>
      </c>
      <c r="G109" s="62">
        <v>188.75151701799999</v>
      </c>
      <c r="H109" s="62">
        <v>17.162868511999999</v>
      </c>
      <c r="I109" s="63">
        <v>729.61654784400002</v>
      </c>
      <c r="J109" s="76">
        <v>2259.8948028760001</v>
      </c>
      <c r="K109" s="76">
        <v>3580.805540288</v>
      </c>
      <c r="L109" s="61">
        <v>1017.385043378</v>
      </c>
      <c r="M109" s="62">
        <v>1207.1452054389999</v>
      </c>
      <c r="N109" s="62">
        <v>288.233616568</v>
      </c>
      <c r="O109" s="62">
        <v>68.043118280000002</v>
      </c>
      <c r="P109" s="62">
        <v>30.187914409000001</v>
      </c>
      <c r="Q109" s="62">
        <v>32.565539080999997</v>
      </c>
      <c r="R109" s="62">
        <v>841.98700042300004</v>
      </c>
      <c r="S109" s="63">
        <v>95.258102710000003</v>
      </c>
      <c r="T109" s="64">
        <v>485.84102234699998</v>
      </c>
      <c r="U109" s="53">
        <v>7882.5180267776668</v>
      </c>
      <c r="V109" s="53">
        <v>36.072160789999998</v>
      </c>
      <c r="W109" s="53">
        <v>1287.1272937243334</v>
      </c>
      <c r="X109" s="123">
        <v>38.133832101000003</v>
      </c>
      <c r="Y109" s="123">
        <v>344.44051789533336</v>
      </c>
      <c r="Z109" s="123">
        <v>179.16486060266666</v>
      </c>
      <c r="AA109" s="123">
        <v>22.318538639666667</v>
      </c>
      <c r="AB109" s="123">
        <v>703.06954448566682</v>
      </c>
      <c r="AC109" s="53">
        <v>2252.6508989383333</v>
      </c>
      <c r="AD109" s="53">
        <v>3757.1677523519993</v>
      </c>
      <c r="AE109" s="123">
        <v>1080.0915052866667</v>
      </c>
      <c r="AF109" s="123">
        <v>1254.1026578909998</v>
      </c>
      <c r="AG109" s="123">
        <v>354.66102349233341</v>
      </c>
      <c r="AH109" s="123">
        <v>70.671146622333353</v>
      </c>
      <c r="AI109" s="123">
        <v>27.974256064666665</v>
      </c>
      <c r="AJ109" s="123">
        <v>28.036281933999998</v>
      </c>
      <c r="AK109" s="123">
        <v>826.35038408566663</v>
      </c>
      <c r="AL109" s="123">
        <v>115.28049697533334</v>
      </c>
      <c r="AM109" s="123">
        <v>549.49992097300003</v>
      </c>
      <c r="AN109" s="54">
        <v>65519.683879624994</v>
      </c>
      <c r="AO109" s="54">
        <v>161.21863289700002</v>
      </c>
      <c r="AP109" s="54">
        <v>7810.3024382610001</v>
      </c>
      <c r="AQ109" s="124">
        <v>277.39700123800003</v>
      </c>
      <c r="AR109" s="124">
        <v>4264.0098616830001</v>
      </c>
      <c r="AS109" s="124">
        <v>386.48093204000003</v>
      </c>
      <c r="AT109" s="124">
        <v>27.323157203000001</v>
      </c>
      <c r="AU109" s="124">
        <v>2855.0914860970001</v>
      </c>
      <c r="AV109" s="54">
        <v>9079.6083415369994</v>
      </c>
      <c r="AW109" s="54">
        <v>35351.757828296002</v>
      </c>
      <c r="AX109" s="124">
        <v>12740.485614772</v>
      </c>
      <c r="AY109" s="124">
        <v>9023.487920521</v>
      </c>
      <c r="AZ109" s="124">
        <v>6164.6882778099998</v>
      </c>
      <c r="BA109" s="124">
        <v>352.51848416899998</v>
      </c>
      <c r="BB109" s="124">
        <v>140.490832004</v>
      </c>
      <c r="BC109" s="124">
        <v>223.22538804800001</v>
      </c>
      <c r="BD109" s="124">
        <v>4849.241586741</v>
      </c>
      <c r="BE109" s="124">
        <v>1857.619724231</v>
      </c>
      <c r="BF109" s="124">
        <v>13116.796638634001</v>
      </c>
    </row>
    <row r="110" spans="1:58" x14ac:dyDescent="0.25">
      <c r="C110" s="33"/>
      <c r="D110" s="32"/>
      <c r="K110" s="32"/>
    </row>
    <row r="111" spans="1:58" x14ac:dyDescent="0.25">
      <c r="C111" s="33"/>
      <c r="D111" s="32"/>
      <c r="K111" s="32"/>
    </row>
    <row r="112" spans="1:58" x14ac:dyDescent="0.25">
      <c r="C112" s="33"/>
      <c r="D112" s="32"/>
      <c r="K112" s="32"/>
    </row>
    <row r="113" spans="3:11" x14ac:dyDescent="0.25">
      <c r="C113" s="33"/>
      <c r="D113" s="32"/>
      <c r="K113" s="32"/>
    </row>
    <row r="114" spans="3:11" x14ac:dyDescent="0.25">
      <c r="C114" s="33"/>
      <c r="D114" s="32"/>
      <c r="K114" s="32"/>
    </row>
    <row r="115" spans="3:11" x14ac:dyDescent="0.25">
      <c r="C115" s="33"/>
      <c r="D115" s="32"/>
      <c r="K115" s="32"/>
    </row>
    <row r="116" spans="3:11" x14ac:dyDescent="0.25">
      <c r="C116" s="33"/>
      <c r="D116" s="32"/>
      <c r="K116" s="32"/>
    </row>
    <row r="117" spans="3:11" x14ac:dyDescent="0.25">
      <c r="C117" s="33"/>
      <c r="D117" s="32"/>
      <c r="K117" s="32"/>
    </row>
    <row r="118" spans="3:11" x14ac:dyDescent="0.25">
      <c r="C118" s="33"/>
      <c r="D118" s="32"/>
      <c r="K118" s="32"/>
    </row>
    <row r="119" spans="3:11" x14ac:dyDescent="0.25">
      <c r="C119" s="33"/>
      <c r="D119" s="32"/>
      <c r="K119" s="32"/>
    </row>
    <row r="120" spans="3:11" x14ac:dyDescent="0.25">
      <c r="C120" s="33"/>
      <c r="D120" s="32"/>
      <c r="K120" s="32"/>
    </row>
    <row r="121" spans="3:11" x14ac:dyDescent="0.25">
      <c r="C121" s="33"/>
      <c r="D121" s="32"/>
      <c r="K121" s="32"/>
    </row>
    <row r="122" spans="3:11" x14ac:dyDescent="0.25">
      <c r="C122" s="33"/>
      <c r="D122" s="32"/>
      <c r="K122" s="32"/>
    </row>
    <row r="123" spans="3:11" x14ac:dyDescent="0.25">
      <c r="C123" s="33"/>
      <c r="D123" s="32"/>
      <c r="K123" s="32"/>
    </row>
    <row r="124" spans="3:11" x14ac:dyDescent="0.25">
      <c r="C124" s="33"/>
      <c r="D124" s="32"/>
      <c r="K124" s="32"/>
    </row>
    <row r="125" spans="3:11" x14ac:dyDescent="0.25">
      <c r="C125" s="33"/>
      <c r="D125" s="32"/>
      <c r="K125" s="32"/>
    </row>
    <row r="126" spans="3:11" x14ac:dyDescent="0.25">
      <c r="C126" s="33"/>
      <c r="D126" s="32"/>
      <c r="K126" s="32"/>
    </row>
    <row r="127" spans="3:11" x14ac:dyDescent="0.25">
      <c r="C127" s="33"/>
      <c r="D127" s="32"/>
      <c r="K127" s="32"/>
    </row>
    <row r="128" spans="3:11" x14ac:dyDescent="0.25">
      <c r="C128" s="33"/>
      <c r="D128" s="32"/>
      <c r="K128" s="32"/>
    </row>
    <row r="129" spans="3:11" x14ac:dyDescent="0.25">
      <c r="C129" s="33"/>
      <c r="D129" s="32"/>
      <c r="K129" s="32"/>
    </row>
    <row r="130" spans="3:11" x14ac:dyDescent="0.25">
      <c r="C130" s="33"/>
      <c r="D130" s="32"/>
      <c r="K130" s="32"/>
    </row>
    <row r="131" spans="3:11" x14ac:dyDescent="0.25">
      <c r="C131" s="33"/>
      <c r="D131" s="32"/>
      <c r="K131" s="32"/>
    </row>
    <row r="132" spans="3:11" x14ac:dyDescent="0.25">
      <c r="C132" s="33"/>
      <c r="D132" s="32"/>
      <c r="K132" s="32"/>
    </row>
    <row r="133" spans="3:11" x14ac:dyDescent="0.25">
      <c r="C133" s="33"/>
      <c r="D133" s="32"/>
      <c r="K133" s="32"/>
    </row>
    <row r="134" spans="3:11" x14ac:dyDescent="0.25">
      <c r="C134" s="33"/>
      <c r="D134" s="32"/>
      <c r="K134" s="32"/>
    </row>
    <row r="135" spans="3:11" x14ac:dyDescent="0.25">
      <c r="C135" s="33"/>
      <c r="D135" s="32"/>
      <c r="K135" s="32"/>
    </row>
    <row r="136" spans="3:11" x14ac:dyDescent="0.25">
      <c r="C136" s="33"/>
      <c r="D136" s="32"/>
      <c r="K136" s="32"/>
    </row>
    <row r="137" spans="3:11" x14ac:dyDescent="0.25">
      <c r="C137" s="33"/>
      <c r="D137" s="32"/>
      <c r="K137" s="32"/>
    </row>
    <row r="138" spans="3:11" x14ac:dyDescent="0.25">
      <c r="C138" s="33"/>
      <c r="D138" s="32"/>
      <c r="K138" s="32"/>
    </row>
    <row r="139" spans="3:11" x14ac:dyDescent="0.25">
      <c r="C139" s="33"/>
      <c r="D139" s="32"/>
      <c r="K139" s="32"/>
    </row>
    <row r="140" spans="3:11" x14ac:dyDescent="0.25">
      <c r="C140" s="33"/>
      <c r="D140" s="32"/>
      <c r="K140" s="32"/>
    </row>
    <row r="141" spans="3:11" x14ac:dyDescent="0.25">
      <c r="C141" s="33"/>
      <c r="D141" s="32"/>
      <c r="K141" s="32"/>
    </row>
    <row r="142" spans="3:11" x14ac:dyDescent="0.25">
      <c r="C142" s="33"/>
      <c r="D142" s="32"/>
      <c r="K142" s="32"/>
    </row>
    <row r="143" spans="3:11" x14ac:dyDescent="0.25">
      <c r="C143" s="33"/>
      <c r="D143" s="32"/>
      <c r="K143" s="32"/>
    </row>
    <row r="144" spans="3:11" x14ac:dyDescent="0.25">
      <c r="C144" s="33"/>
      <c r="D144" s="32"/>
      <c r="K144" s="32"/>
    </row>
    <row r="145" spans="3:11" x14ac:dyDescent="0.25">
      <c r="C145" s="33"/>
      <c r="D145" s="32"/>
      <c r="K145" s="32"/>
    </row>
    <row r="146" spans="3:11" x14ac:dyDescent="0.25">
      <c r="C146" s="33"/>
      <c r="D146" s="32"/>
      <c r="K146" s="32"/>
    </row>
    <row r="147" spans="3:11" x14ac:dyDescent="0.25">
      <c r="C147" s="33"/>
      <c r="D147" s="32"/>
      <c r="K147" s="32"/>
    </row>
    <row r="148" spans="3:11" x14ac:dyDescent="0.25">
      <c r="C148" s="33"/>
      <c r="D148" s="32"/>
      <c r="K148" s="32"/>
    </row>
    <row r="149" spans="3:11" x14ac:dyDescent="0.25">
      <c r="C149" s="33"/>
      <c r="D149" s="32"/>
      <c r="K149" s="32"/>
    </row>
    <row r="150" spans="3:11" x14ac:dyDescent="0.25">
      <c r="C150" s="33"/>
      <c r="D150" s="32"/>
      <c r="K150" s="32"/>
    </row>
    <row r="151" spans="3:11" x14ac:dyDescent="0.25">
      <c r="C151" s="33"/>
      <c r="D151" s="32"/>
      <c r="K151" s="32"/>
    </row>
    <row r="152" spans="3:11" x14ac:dyDescent="0.25">
      <c r="C152" s="33"/>
      <c r="D152" s="32"/>
      <c r="K152" s="32"/>
    </row>
    <row r="153" spans="3:11" x14ac:dyDescent="0.25">
      <c r="C153" s="33"/>
      <c r="D153" s="32"/>
      <c r="K153" s="32"/>
    </row>
    <row r="154" spans="3:11" x14ac:dyDescent="0.25">
      <c r="C154" s="33"/>
      <c r="D154" s="32"/>
      <c r="K154" s="32"/>
    </row>
    <row r="155" spans="3:11" x14ac:dyDescent="0.25">
      <c r="C155" s="33"/>
      <c r="D155" s="32"/>
      <c r="K155" s="32"/>
    </row>
    <row r="156" spans="3:11" x14ac:dyDescent="0.25">
      <c r="C156" s="33"/>
      <c r="D156" s="32"/>
      <c r="K156" s="32"/>
    </row>
    <row r="157" spans="3:11" x14ac:dyDescent="0.25">
      <c r="C157" s="33"/>
      <c r="D157" s="32"/>
      <c r="K157" s="32"/>
    </row>
    <row r="158" spans="3:11" x14ac:dyDescent="0.25">
      <c r="C158" s="33"/>
      <c r="D158" s="32"/>
      <c r="K158" s="32"/>
    </row>
    <row r="159" spans="3:11" x14ac:dyDescent="0.25">
      <c r="C159" s="33"/>
      <c r="D159" s="32"/>
      <c r="K159" s="32"/>
    </row>
    <row r="160" spans="3:11" x14ac:dyDescent="0.25">
      <c r="C160" s="33"/>
      <c r="D160" s="32"/>
      <c r="K160" s="32"/>
    </row>
    <row r="161" spans="3:11" x14ac:dyDescent="0.25">
      <c r="C161" s="33"/>
      <c r="D161" s="32"/>
      <c r="K161" s="32"/>
    </row>
    <row r="162" spans="3:11" x14ac:dyDescent="0.25">
      <c r="C162" s="33"/>
      <c r="D162" s="32"/>
      <c r="K162" s="32"/>
    </row>
    <row r="163" spans="3:11" x14ac:dyDescent="0.25">
      <c r="C163" s="33"/>
      <c r="D163" s="32"/>
      <c r="K163" s="32"/>
    </row>
    <row r="164" spans="3:11" x14ac:dyDescent="0.25">
      <c r="C164" s="33"/>
      <c r="D164" s="32"/>
      <c r="K164" s="32"/>
    </row>
    <row r="165" spans="3:11" x14ac:dyDescent="0.25">
      <c r="C165" s="33"/>
      <c r="D165" s="32"/>
      <c r="K165" s="32"/>
    </row>
    <row r="166" spans="3:11" x14ac:dyDescent="0.25">
      <c r="C166" s="33"/>
      <c r="D166" s="32"/>
      <c r="K166" s="32"/>
    </row>
    <row r="167" spans="3:11" x14ac:dyDescent="0.25">
      <c r="C167" s="33"/>
      <c r="D167" s="32"/>
      <c r="K167" s="32"/>
    </row>
    <row r="168" spans="3:11" x14ac:dyDescent="0.25">
      <c r="C168" s="33"/>
      <c r="D168" s="32"/>
      <c r="K168" s="32"/>
    </row>
    <row r="169" spans="3:11" x14ac:dyDescent="0.25">
      <c r="C169" s="33"/>
      <c r="D169" s="32"/>
      <c r="K169" s="32"/>
    </row>
    <row r="170" spans="3:11" x14ac:dyDescent="0.25">
      <c r="C170" s="33"/>
      <c r="D170" s="32"/>
      <c r="K170" s="32"/>
    </row>
    <row r="171" spans="3:11" x14ac:dyDescent="0.25">
      <c r="C171" s="33"/>
      <c r="D171" s="32"/>
      <c r="K171" s="32"/>
    </row>
    <row r="172" spans="3:11" x14ac:dyDescent="0.25">
      <c r="C172" s="33"/>
      <c r="D172" s="32"/>
      <c r="K172" s="32"/>
    </row>
    <row r="173" spans="3:11" x14ac:dyDescent="0.25">
      <c r="C173" s="33"/>
      <c r="D173" s="32"/>
      <c r="K173" s="32"/>
    </row>
    <row r="174" spans="3:11" x14ac:dyDescent="0.25">
      <c r="C174" s="33"/>
      <c r="D174" s="32"/>
      <c r="K174" s="32"/>
    </row>
    <row r="175" spans="3:11" x14ac:dyDescent="0.25">
      <c r="C175" s="33"/>
      <c r="D175" s="32"/>
      <c r="K175" s="32"/>
    </row>
    <row r="176" spans="3:11" x14ac:dyDescent="0.25">
      <c r="C176" s="33"/>
      <c r="D176" s="32"/>
      <c r="K176" s="32"/>
    </row>
    <row r="177" spans="3:11" x14ac:dyDescent="0.25">
      <c r="C177" s="33"/>
      <c r="D177" s="32"/>
      <c r="K177" s="32"/>
    </row>
    <row r="178" spans="3:11" x14ac:dyDescent="0.25">
      <c r="C178" s="33"/>
      <c r="D178" s="32"/>
      <c r="K178" s="32"/>
    </row>
    <row r="179" spans="3:11" x14ac:dyDescent="0.25">
      <c r="C179" s="33"/>
      <c r="D179" s="32"/>
      <c r="K179" s="32"/>
    </row>
    <row r="180" spans="3:11" x14ac:dyDescent="0.25">
      <c r="C180" s="33"/>
      <c r="D180" s="32"/>
      <c r="K180" s="32"/>
    </row>
    <row r="181" spans="3:11" x14ac:dyDescent="0.25">
      <c r="C181" s="33"/>
      <c r="D181" s="32"/>
      <c r="K181" s="32"/>
    </row>
    <row r="182" spans="3:11" x14ac:dyDescent="0.25">
      <c r="C182" s="33"/>
      <c r="D182" s="32"/>
      <c r="K182" s="32"/>
    </row>
    <row r="183" spans="3:11" x14ac:dyDescent="0.25">
      <c r="C183" s="33"/>
      <c r="D183" s="32"/>
      <c r="K183" s="32"/>
    </row>
    <row r="184" spans="3:11" x14ac:dyDescent="0.25">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Données graphiques à masquer</vt:lpstr>
      <vt:lpstr>Descriptif</vt:lpstr>
      <vt:lpstr>A LIRE</vt:lpstr>
      <vt:lpstr>Synthèse</vt:lpstr>
      <vt:lpstr>France métro</vt:lpstr>
      <vt:lpstr>Paca</vt:lpstr>
      <vt:lpstr>dep04</vt:lpstr>
      <vt:lpstr>dep05</vt:lpstr>
      <vt:lpstr>dep06</vt:lpstr>
      <vt:lpstr>dep13</vt:lpstr>
      <vt:lpstr>dep83</vt:lpstr>
      <vt:lpstr>dep84</vt:lpstr>
      <vt:lpstr>Verif</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2024-09-05T12:05:45Z</dcterms:modified>
</cp:coreProperties>
</file>