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mmaire" sheetId="1" state="visible" r:id="rId3"/>
    <sheet name="Figure 1" sheetId="2" state="visible" r:id="rId4"/>
    <sheet name="Figure 2" sheetId="3" state="visible" r:id="rId5"/>
    <sheet name="Figure 3" sheetId="4" state="visible" r:id="rId6"/>
    <sheet name="Figure 4" sheetId="5" state="visible" r:id="rId7"/>
    <sheet name="Figure complémentaire 1" sheetId="6" state="visible" r:id="rId8"/>
    <sheet name="Figure complémentaire 2" sheetId="7" state="visible" r:id="rId9"/>
    <sheet name="Figure complémentaire 3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<sst xmlns="http://schemas.openxmlformats.org/spreadsheetml/2006/main" count="442" uniqueCount="281">
  <si>
    <t xml:space="preserve">Sommaire</t>
  </si>
  <si>
    <t xml:space="preserve">Figure 1 : Nombre de salariés dans les sept segments de l’économie maritime présents dans les départements littoraux de Provence-Alpes-Côte d’Azur</t>
  </si>
  <si>
    <t xml:space="preserve">Département</t>
  </si>
  <si>
    <t xml:space="preserve">Segment de l’économie maritime</t>
  </si>
  <si>
    <t xml:space="preserve">Nombre de salariés</t>
  </si>
  <si>
    <t xml:space="preserve">Alpes-Maritimes</t>
  </si>
  <si>
    <t xml:space="preserve">Construction-réparation navale</t>
  </si>
  <si>
    <t xml:space="preserve">Intervention publique, recherche et protection de l’environnement</t>
  </si>
  <si>
    <t xml:space="preserve">Logistique portuaire</t>
  </si>
  <si>
    <t xml:space="preserve">Produits de la mer</t>
  </si>
  <si>
    <t xml:space="preserve">Transport maritime et fluvial</t>
  </si>
  <si>
    <t xml:space="preserve">Travaux publics maritimes</t>
  </si>
  <si>
    <t xml:space="preserve">Bouches-du-Rhône</t>
  </si>
  <si>
    <t xml:space="preserve">Var</t>
  </si>
  <si>
    <t xml:space="preserve">Produits de la mer (dont la pêche)</t>
  </si>
  <si>
    <r>
      <rPr>
        <b val="true"/>
        <sz val="10"/>
        <rFont val="Arial"/>
        <family val="2"/>
        <charset val="1"/>
      </rPr>
      <t xml:space="preserve">Note : </t>
    </r>
    <r>
      <rPr>
        <sz val="10"/>
        <rFont val="Arial"/>
        <family val="2"/>
        <charset val="1"/>
      </rPr>
      <t xml:space="preserve">Environ 200 salariés de l’économie maritime sont par ailleurs employés dans l’un des trois autres départements de la région.</t>
    </r>
  </si>
  <si>
    <r>
      <rPr>
        <b val="true"/>
        <sz val="10"/>
        <rFont val="Arial"/>
        <family val="2"/>
        <charset val="1"/>
      </rPr>
      <t xml:space="preserve">Champ :</t>
    </r>
    <r>
      <rPr>
        <sz val="10"/>
        <rFont val="Arial"/>
        <family val="2"/>
        <charset val="1"/>
      </rPr>
      <t xml:space="preserve"> Salariés des établissements de l’économie maritime hors tourisme et Marine nationale pour les départements des Alpes-Maritimes, des Bouches-du-Rhône et du Var, au 31/12.</t>
    </r>
  </si>
  <si>
    <r>
      <rPr>
        <b val="true"/>
        <sz val="10"/>
        <rFont val="Arial"/>
        <family val="2"/>
        <charset val="1"/>
      </rPr>
      <t xml:space="preserve">Source :</t>
    </r>
    <r>
      <rPr>
        <sz val="10"/>
        <rFont val="Arial"/>
        <family val="2"/>
        <charset val="1"/>
      </rPr>
      <t xml:space="preserve"> Insee, Flores 2022.</t>
    </r>
  </si>
  <si>
    <t xml:space="preserve">Figure 2 : Nombre et part de l’emploi salarié dans l’économie maritime par zone d’emploi</t>
  </si>
  <si>
    <t xml:space="preserve">Code de la zone d’emploi</t>
  </si>
  <si>
    <t xml:space="preserve">Libellé de la zone d’emploi</t>
  </si>
  <si>
    <t xml:space="preserve">Part dans l’ensemble de l’emploi salarié (en %)</t>
  </si>
  <si>
    <t xml:space="preserve">Aix-en-Provence</t>
  </si>
  <si>
    <t xml:space="preserve">Briançon</t>
  </si>
  <si>
    <t xml:space="preserve">Brignoles</t>
  </si>
  <si>
    <t xml:space="preserve">Cannes</t>
  </si>
  <si>
    <t xml:space="preserve">Carpentras</t>
  </si>
  <si>
    <t xml:space="preserve">Cavaillon</t>
  </si>
  <si>
    <t xml:space="preserve">Digne-les-Bains</t>
  </si>
  <si>
    <t xml:space="preserve">Draguignan</t>
  </si>
  <si>
    <t xml:space="preserve">Fréjus</t>
  </si>
  <si>
    <t xml:space="preserve">Gap</t>
  </si>
  <si>
    <t xml:space="preserve">Manosque</t>
  </si>
  <si>
    <t xml:space="preserve">Marseille</t>
  </si>
  <si>
    <t xml:space="preserve">Martigues-Salon</t>
  </si>
  <si>
    <t xml:space="preserve">Menton</t>
  </si>
  <si>
    <t xml:space="preserve">Nice</t>
  </si>
  <si>
    <t xml:space="preserve">Orange</t>
  </si>
  <si>
    <t xml:space="preserve">Sainte-Maxime</t>
  </si>
  <si>
    <t xml:space="preserve">Toulon</t>
  </si>
  <si>
    <t xml:space="preserve">Arles</t>
  </si>
  <si>
    <t xml:space="preserve">Avignon</t>
  </si>
  <si>
    <t xml:space="preserve">Bollène-Pierrelatte</t>
  </si>
  <si>
    <t xml:space="preserve">Valréas</t>
  </si>
  <si>
    <r>
      <rPr>
        <b val="true"/>
        <sz val="10"/>
        <rFont val="Arial"/>
        <family val="2"/>
        <charset val="1"/>
      </rPr>
      <t xml:space="preserve">Note :</t>
    </r>
    <r>
      <rPr>
        <sz val="10"/>
        <rFont val="Arial"/>
        <family val="2"/>
        <charset val="1"/>
      </rPr>
      <t xml:space="preserve"> Pour les zones d’emploi à cheval sur plusieurs régions, seule la partie régionale est prise en compte.</t>
    </r>
  </si>
  <si>
    <r>
      <rPr>
        <b val="true"/>
        <sz val="10"/>
        <rFont val="Arial"/>
        <family val="2"/>
        <charset val="1"/>
      </rPr>
      <t xml:space="preserve">Champ : </t>
    </r>
    <r>
      <rPr>
        <sz val="10"/>
        <rFont val="Arial"/>
        <family val="2"/>
        <charset val="1"/>
      </rPr>
      <t xml:space="preserve">Salariés des établissements de l’économie maritime hors tourisme et Marine nationale en Provence-Alpes-Côte d’Azur, au 31/12.</t>
    </r>
  </si>
  <si>
    <t xml:space="preserve">Figure 3 : Répartition des salariés de l’économie maritime par âge et par sexe</t>
  </si>
  <si>
    <t xml:space="preserve">(en %)</t>
  </si>
  <si>
    <t xml:space="preserve">Âge</t>
  </si>
  <si>
    <t xml:space="preserve">Femmes – économie maritime</t>
  </si>
  <si>
    <t xml:space="preserve">Hommes – économie maritime</t>
  </si>
  <si>
    <t xml:space="preserve">Femmes – économie régionale</t>
  </si>
  <si>
    <t xml:space="preserve">Hommes – économie régionale</t>
  </si>
  <si>
    <r>
      <rPr>
        <b val="true"/>
        <sz val="10"/>
        <rFont val="Arial"/>
        <family val="2"/>
        <charset val="1"/>
      </rPr>
      <t xml:space="preserve">Lecture :</t>
    </r>
    <r>
      <rPr>
        <sz val="10"/>
        <rFont val="Arial"/>
        <family val="2"/>
        <charset val="1"/>
      </rPr>
      <t xml:space="preserve"> En 2022, 0,83 % des salariés de l’économie maritime sont des femmes âgées de 40 ans et 2,16 % des hommes du même âge (respectivement 1,09 % pour les femmes et 1,32 % pour les hommes dans l’économie régionale).</t>
    </r>
  </si>
  <si>
    <r>
      <rPr>
        <b val="true"/>
        <sz val="10"/>
        <rFont val="Arial"/>
        <family val="2"/>
        <charset val="1"/>
      </rPr>
      <t xml:space="preserve">Champ : </t>
    </r>
    <r>
      <rPr>
        <sz val="10"/>
        <rFont val="Arial"/>
        <family val="2"/>
        <charset val="1"/>
      </rPr>
      <t xml:space="preserve">Salariés de 16 à 70 ans des établissements de l’économie maritime en Provence-Alpes-Côte d’Azur hors tourisme et Marine nationale, poste principal au 31/12.</t>
    </r>
  </si>
  <si>
    <r>
      <rPr>
        <b val="true"/>
        <sz val="10"/>
        <rFont val="Arial"/>
        <family val="2"/>
        <charset val="1"/>
      </rPr>
      <t xml:space="preserve">Source :</t>
    </r>
    <r>
      <rPr>
        <sz val="10"/>
        <rFont val="Arial"/>
        <family val="2"/>
        <charset val="1"/>
      </rPr>
      <t xml:space="preserve"> Insee, Base Tous salariés 2022.</t>
    </r>
  </si>
  <si>
    <t xml:space="preserve">Figure 4 : Distribution (quartiles) des salaires nets mensuels en équivalent temps plein selon le segment de l’économie maritime et pour l’ensemble de l’économie régionale</t>
  </si>
  <si>
    <t xml:space="preserve">(en euros)</t>
  </si>
  <si>
    <t xml:space="preserve">Premier quartile</t>
  </si>
  <si>
    <t xml:space="preserve">Médiane</t>
  </si>
  <si>
    <t xml:space="preserve">Troisième quartile</t>
  </si>
  <si>
    <t xml:space="preserve">Moyenne</t>
  </si>
  <si>
    <t xml:space="preserve">Logistique portuaire</t>
  </si>
  <si>
    <t xml:space="preserve">Produits de la mer (dont la pêche)</t>
  </si>
  <si>
    <t xml:space="preserve">Ensemble de l’économie régionale</t>
  </si>
  <si>
    <r>
      <rPr>
        <b val="true"/>
        <sz val="10"/>
        <rFont val="Arial"/>
        <family val="2"/>
        <charset val="1"/>
      </rPr>
      <t xml:space="preserve">Note : </t>
    </r>
    <r>
      <rPr>
        <sz val="10"/>
        <rFont val="Arial"/>
        <family val="2"/>
        <charset val="1"/>
      </rPr>
      <t xml:space="preserve">L’extraction de matériaux marin n’est pas représentée en raison d’un nombre très faible de salariés.</t>
    </r>
  </si>
  <si>
    <r>
      <rPr>
        <b val="true"/>
        <sz val="10"/>
        <rFont val="Arial"/>
        <family val="2"/>
        <charset val="1"/>
      </rPr>
      <t xml:space="preserve">Lecture :</t>
    </r>
    <r>
      <rPr>
        <sz val="10"/>
        <rFont val="Arial"/>
        <family val="2"/>
        <charset val="1"/>
      </rPr>
      <t xml:space="preserve"> La moitié des salariés du transport maritime ont un salaire mensuel net supérieur à 3 680 euros en équivalent temps plein. Il est supérieur à 5 150 euros pour un quart d’entre eux et inférieur à 2 690 euros pour un quart.</t>
    </r>
  </si>
  <si>
    <r>
      <rPr>
        <b val="true"/>
        <sz val="10"/>
        <rFont val="Arial"/>
        <family val="2"/>
        <charset val="1"/>
      </rPr>
      <t xml:space="preserve">Champ : </t>
    </r>
    <r>
      <rPr>
        <sz val="10"/>
        <rFont val="Arial"/>
        <family val="2"/>
        <charset val="1"/>
      </rPr>
      <t xml:space="preserve">Salariés des établissements de l’économie maritime en Provence-Alpes-Côte d’Azur, hors tourisme et Marine nationale, poste principal au 31/12.</t>
    </r>
  </si>
  <si>
    <t xml:space="preserve">Figure complémentaire 1 : Nomenclature des activités de l’économie maritime selon l’APET</t>
  </si>
  <si>
    <t xml:space="preserve">Domaine ou A732</t>
  </si>
  <si>
    <t xml:space="preserve">Intitulé</t>
  </si>
  <si>
    <t xml:space="preserve">Catégorie</t>
  </si>
  <si>
    <t xml:space="preserve">‍Condition par rapport aux ports</t>
  </si>
  <si>
    <t xml:space="preserve">Produits de la mer</t>
  </si>
  <si>
    <t xml:space="preserve">‍</t>
  </si>
  <si>
    <t xml:space="preserve">0311Z</t>
  </si>
  <si>
    <r>
      <rPr>
        <sz val="11"/>
        <rFont val="Arial"/>
        <family val="2"/>
        <charset val="1"/>
      </rPr>
      <t xml:space="preserve">Pêche</t>
    </r>
    <r>
      <rPr>
        <sz val="10"/>
        <rFont val="Arial"/>
        <family val="2"/>
        <charset val="1"/>
      </rPr>
      <t xml:space="preserve"> en mer</t>
    </r>
  </si>
  <si>
    <t xml:space="preserve">Noyau</t>
  </si>
  <si>
    <t xml:space="preserve">0321Z</t>
  </si>
  <si>
    <t xml:space="preserve">Aquaculture en mer</t>
  </si>
  <si>
    <t xml:space="preserve">0322Z</t>
  </si>
  <si>
    <t xml:space="preserve">Aquaculture en eau douce</t>
  </si>
  <si>
    <t xml:space="preserve">1020Z</t>
  </si>
  <si>
    <t xml:space="preserve">Transformation et conservation de poisson, de crustacés et de mollusques</t>
  </si>
  <si>
    <t xml:space="preserve">4638A</t>
  </si>
  <si>
    <t xml:space="preserve">Commerce de gros de poissons, crustacés et mollusques</t>
  </si>
  <si>
    <t xml:space="preserve">4723Z</t>
  </si>
  <si>
    <t xml:space="preserve">Commerce de détail de poissons, crustacés et mollusques en magasin spécialisé</t>
  </si>
  <si>
    <t xml:space="preserve">4639A</t>
  </si>
  <si>
    <t xml:space="preserve">Commerce de gros de produits surgelés</t>
  </si>
  <si>
    <t xml:space="preserve">Potentiel</t>
  </si>
  <si>
    <t xml:space="preserve">1039A</t>
  </si>
  <si>
    <t xml:space="preserve">Autre transformation et conservation de légumes</t>
  </si>
  <si>
    <t xml:space="preserve">1085Z</t>
  </si>
  <si>
    <t xml:space="preserve">Fabrication de plats préparés</t>
  </si>
  <si>
    <t xml:space="preserve">2014Z</t>
  </si>
  <si>
    <t xml:space="preserve">Fabrication d'autres produits chimiques organiques de base</t>
  </si>
  <si>
    <t xml:space="preserve">2015Z</t>
  </si>
  <si>
    <t xml:space="preserve">Fabrication de produits azotés et d'engrais</t>
  </si>
  <si>
    <t xml:space="preserve">2053Z</t>
  </si>
  <si>
    <t xml:space="preserve">Fabrication d'huiles essentielles</t>
  </si>
  <si>
    <t xml:space="preserve">2120Z</t>
  </si>
  <si>
    <t xml:space="preserve">Fabrication de préparations pharmaceutiques</t>
  </si>
  <si>
    <t xml:space="preserve">2399Z</t>
  </si>
  <si>
    <t xml:space="preserve">Fabrication d'autres produits minéraux non métalliques n.c.a.</t>
  </si>
  <si>
    <t xml:space="preserve">4645Z</t>
  </si>
  <si>
    <t xml:space="preserve">Commerce de gros de parfumerie et de produits de beauté</t>
  </si>
  <si>
    <t xml:space="preserve">0893Z</t>
  </si>
  <si>
    <t xml:space="preserve">Production de sel</t>
  </si>
  <si>
    <t xml:space="preserve">Partiel</t>
  </si>
  <si>
    <t xml:space="preserve">Extraction de matériaux marins</t>
  </si>
  <si>
    <t xml:space="preserve">0811Z</t>
  </si>
  <si>
    <t xml:space="preserve">Extraction de pierres ornementales et de construction, de calcaire industriel, de gypse, de craie et d'ardoise</t>
  </si>
  <si>
    <t xml:space="preserve">0812Z</t>
  </si>
  <si>
    <t xml:space="preserve">Exploitation de gravières et sablières, extraction d'argiles et de kaolin</t>
  </si>
  <si>
    <t xml:space="preserve">Production d’énergie</t>
  </si>
  <si>
    <t xml:space="preserve">3521Z</t>
  </si>
  <si>
    <t xml:space="preserve">Production de combustibles gazeux</t>
  </si>
  <si>
    <t xml:space="preserve">‍Noyau si &lt; 1 km</t>
  </si>
  <si>
    <t xml:space="preserve">Construction et réparation de navires</t>
  </si>
  <si>
    <t xml:space="preserve">3011Z</t>
  </si>
  <si>
    <t xml:space="preserve">Construction de navires et de structures flottantes</t>
  </si>
  <si>
    <t xml:space="preserve">3012Z</t>
  </si>
  <si>
    <t xml:space="preserve">Construction de bateaux de plaisance</t>
  </si>
  <si>
    <t xml:space="preserve">3315Z</t>
  </si>
  <si>
    <t xml:space="preserve">Réparation et maintenance navale</t>
  </si>
  <si>
    <t xml:space="preserve">2811Z</t>
  </si>
  <si>
    <t xml:space="preserve">Fabrication de moteurs et turbines, hors avions et véhicules</t>
  </si>
  <si>
    <t xml:space="preserve">‍Partiel si contour</t>
  </si>
  <si>
    <t xml:space="preserve">3312Z</t>
  </si>
  <si>
    <t xml:space="preserve">Réparation de machines et équipements mécaniques</t>
  </si>
  <si>
    <t xml:space="preserve">Partiel si &lt; 1 km</t>
  </si>
  <si>
    <t xml:space="preserve">2651B</t>
  </si>
  <si>
    <t xml:space="preserve">Fabrication d'instrumentation scientifique et technique</t>
  </si>
  <si>
    <t xml:space="preserve">3320A</t>
  </si>
  <si>
    <t xml:space="preserve">Installation de structures métalliques, chaudronnées et de tuyauterie</t>
  </si>
  <si>
    <t xml:space="preserve">Potentiel si &lt; 1 km</t>
  </si>
  <si>
    <t xml:space="preserve">3311Z</t>
  </si>
  <si>
    <t xml:space="preserve">Réparation d'ouvrages en métaux</t>
  </si>
  <si>
    <t xml:space="preserve">Potentiel si &lt; 5 km</t>
  </si>
  <si>
    <t xml:space="preserve">Travaux Publics maritimes et fluviaux, yc pose de câbles sous-marins et Services para-pétroliers et para-gaziers offshore</t>
  </si>
  <si>
    <t xml:space="preserve">4291Z</t>
  </si>
  <si>
    <t xml:space="preserve">Construction d'ouvrages maritimes et fluviaux</t>
  </si>
  <si>
    <t xml:space="preserve">4120B</t>
  </si>
  <si>
    <t xml:space="preserve">Construction d’autres bâtiments</t>
  </si>
  <si>
    <t xml:space="preserve">4222Z</t>
  </si>
  <si>
    <t xml:space="preserve">Construction de réseaux électriques et de télécommunications</t>
  </si>
  <si>
    <t xml:space="preserve">Partiel si contour</t>
  </si>
  <si>
    <t xml:space="preserve">7010Z</t>
  </si>
  <si>
    <t xml:space="preserve">Activités des sièges sociaux</t>
  </si>
  <si>
    <t xml:space="preserve">2731Z</t>
  </si>
  <si>
    <t xml:space="preserve">Fabrication de câbles de fibres optiques</t>
  </si>
  <si>
    <t xml:space="preserve">Transport maritime et fluvial yc assurances maritimes</t>
  </si>
  <si>
    <t xml:space="preserve">‍5010Z</t>
  </si>
  <si>
    <t xml:space="preserve">Transports maritimes et côtiers de passagers</t>
  </si>
  <si>
    <t xml:space="preserve">‍5020Z</t>
  </si>
  <si>
    <t xml:space="preserve">Transports maritimes et côtiers de fret</t>
  </si>
  <si>
    <t xml:space="preserve">‍5030Z</t>
  </si>
  <si>
    <t xml:space="preserve">Transports fluviaux de passagers</t>
  </si>
  <si>
    <t xml:space="preserve">‍5040Z</t>
  </si>
  <si>
    <t xml:space="preserve">Transports fluviaux de fret</t>
  </si>
  <si>
    <t xml:space="preserve">‍5222Z</t>
  </si>
  <si>
    <t xml:space="preserve">Services auxiliaires des transports par eau</t>
  </si>
  <si>
    <t xml:space="preserve">‍5224A</t>
  </si>
  <si>
    <t xml:space="preserve">Manutention portuaire</t>
  </si>
  <si>
    <t xml:space="preserve">‍7734Z</t>
  </si>
  <si>
    <t xml:space="preserve">Location et location-bail de matériels de transport par eau</t>
  </si>
  <si>
    <t xml:space="preserve">‍4941A</t>
  </si>
  <si>
    <t xml:space="preserve">Transports routiers de fret interubains</t>
  </si>
  <si>
    <t xml:space="preserve">‍5229B</t>
  </si>
  <si>
    <t xml:space="preserve">Affrètement et organisation des transports</t>
  </si>
  <si>
    <t xml:space="preserve">Noyau si &lt; 1 km, Partiel si &lt; 5 km</t>
  </si>
  <si>
    <t xml:space="preserve">‍6420Z</t>
  </si>
  <si>
    <t xml:space="preserve">Activités des sociétés de holding</t>
  </si>
  <si>
    <t xml:space="preserve">Noyau si contour</t>
  </si>
  <si>
    <t xml:space="preserve">‍5210B</t>
  </si>
  <si>
    <t xml:space="preserve">Entreposage et stockage non frigorifique</t>
  </si>
  <si>
    <t xml:space="preserve">‍4321A</t>
  </si>
  <si>
    <t xml:space="preserve">Travaux d’installationélectrique dans tous locaux</t>
  </si>
  <si>
    <t xml:space="preserve">‍8122Z</t>
  </si>
  <si>
    <t xml:space="preserve">Autres activités de nettoyage des bâtiments et nettoyage industriel</t>
  </si>
  <si>
    <t xml:space="preserve">Tourisme littoral</t>
  </si>
  <si>
    <t xml:space="preserve">Conditions par rapport aux activités touristiques</t>
  </si>
  <si>
    <t xml:space="preserve">4939C</t>
  </si>
  <si>
    <t xml:space="preserve">Téléphériques et remontées mécaniques</t>
  </si>
  <si>
    <t xml:space="preserve">Ensemble des emplois</t>
  </si>
  <si>
    <t xml:space="preserve">5510Z</t>
  </si>
  <si>
    <t xml:space="preserve">Hôtels et hébergement similaire</t>
  </si>
  <si>
    <t xml:space="preserve">5520Z</t>
  </si>
  <si>
    <t xml:space="preserve">Hébergement touristique et autre hébergement de courte durée</t>
  </si>
  <si>
    <t xml:space="preserve">5530Z</t>
  </si>
  <si>
    <t xml:space="preserve">Terrains de camping et parcs pour caravanes ou véhicules de loisirs</t>
  </si>
  <si>
    <t xml:space="preserve">7721Z</t>
  </si>
  <si>
    <t xml:space="preserve">Location et location-bail d'articles de loisirs et de sport</t>
  </si>
  <si>
    <t xml:space="preserve">7911Z</t>
  </si>
  <si>
    <t xml:space="preserve">Activités des agences de voyage</t>
  </si>
  <si>
    <t xml:space="preserve">9102Z</t>
  </si>
  <si>
    <t xml:space="preserve">Gestion des musées</t>
  </si>
  <si>
    <t xml:space="preserve">9103Z</t>
  </si>
  <si>
    <t xml:space="preserve">Gestion des sites et monuments historiques et des attractions touristiques similaires</t>
  </si>
  <si>
    <t xml:space="preserve">9104Z</t>
  </si>
  <si>
    <t xml:space="preserve">Gestion des jardins botaniques et zoologiques et des réserves naturelles</t>
  </si>
  <si>
    <t xml:space="preserve">9321Z</t>
  </si>
  <si>
    <t xml:space="preserve">Activités des parcs d'attractions et parcs à thèmes</t>
  </si>
  <si>
    <t xml:space="preserve">9604Z</t>
  </si>
  <si>
    <t xml:space="preserve">Entretien corporel (thalassos et thermalisme)</t>
  </si>
  <si>
    <t xml:space="preserve">3700Z</t>
  </si>
  <si>
    <t xml:space="preserve">Collecte et traitement des eaux usées</t>
  </si>
  <si>
    <t xml:space="preserve">Partie des emplois</t>
  </si>
  <si>
    <t xml:space="preserve">3811Z</t>
  </si>
  <si>
    <t xml:space="preserve">Collecte des déchets non dangereux</t>
  </si>
  <si>
    <t xml:space="preserve">5610A</t>
  </si>
  <si>
    <t xml:space="preserve">Restauration traditionnelle</t>
  </si>
  <si>
    <t xml:space="preserve">5610B</t>
  </si>
  <si>
    <t xml:space="preserve">Cafétérias et autres libres-services</t>
  </si>
  <si>
    <t xml:space="preserve">5610C</t>
  </si>
  <si>
    <t xml:space="preserve">Restauration de type rapide</t>
  </si>
  <si>
    <t xml:space="preserve">8551Z</t>
  </si>
  <si>
    <t xml:space="preserve">Enseignement de disciplines sportives et d'activités de loisirs</t>
  </si>
  <si>
    <t xml:space="preserve">9311Z</t>
  </si>
  <si>
    <t xml:space="preserve">Gestion d'installations sportives</t>
  </si>
  <si>
    <t xml:space="preserve">9312Z</t>
  </si>
  <si>
    <t xml:space="preserve">Activités de clubs de sports</t>
  </si>
  <si>
    <t xml:space="preserve">9319Z</t>
  </si>
  <si>
    <t xml:space="preserve">Autres activités liées au sport</t>
  </si>
  <si>
    <t xml:space="preserve">Intervention publique maritime et recherche et protection de l’environnement littoral et marin</t>
  </si>
  <si>
    <t xml:space="preserve">‍7830Z</t>
  </si>
  <si>
    <t xml:space="preserve">Autre mise à disposition de ressources humaines</t>
  </si>
  <si>
    <t xml:space="preserve">‍7112B</t>
  </si>
  <si>
    <t xml:space="preserve">Ingénierie, études techniques</t>
  </si>
  <si>
    <t xml:space="preserve">Potentiel si &lt; 1 km
</t>
  </si>
  <si>
    <t xml:space="preserve">‍10</t>
  </si>
  <si>
    <t xml:space="preserve">Marine nationale</t>
  </si>
  <si>
    <r>
      <rPr>
        <b val="true"/>
        <sz val="10"/>
        <rFont val="Arial"/>
        <family val="2"/>
        <charset val="1"/>
      </rPr>
      <t xml:space="preserve">Source :</t>
    </r>
    <r>
      <rPr>
        <sz val="10"/>
        <rFont val="Arial"/>
        <family val="2"/>
        <charset val="1"/>
      </rPr>
      <t xml:space="preserve"> Groupe de travail Insee – Ifremer – SDES – SG-Mer – Dir-Med – Carif-Oref.</t>
    </r>
  </si>
  <si>
    <t xml:space="preserve">Figure complémentaire 2 : Établissements et salariés de l’économie maritime en France</t>
  </si>
  <si>
    <t xml:space="preserve">Région</t>
  </si>
  <si>
    <t xml:space="preserve">Libellé région</t>
  </si>
  <si>
    <t xml:space="preserve">Nombre d’établissements</t>
  </si>
  <si>
    <t xml:space="preserve">93</t>
  </si>
  <si>
    <t xml:space="preserve">Provence-Alpes-Côte d'Azur</t>
  </si>
  <si>
    <t xml:space="preserve">53</t>
  </si>
  <si>
    <t xml:space="preserve">Bretagne</t>
  </si>
  <si>
    <t xml:space="preserve">75</t>
  </si>
  <si>
    <t xml:space="preserve">Nouvelle-Aquitaine</t>
  </si>
  <si>
    <t xml:space="preserve">28</t>
  </si>
  <si>
    <t xml:space="preserve">Normandie</t>
  </si>
  <si>
    <t xml:space="preserve">52</t>
  </si>
  <si>
    <t xml:space="preserve">Pays de la Loire</t>
  </si>
  <si>
    <t xml:space="preserve">76</t>
  </si>
  <si>
    <t xml:space="preserve">Occitanie</t>
  </si>
  <si>
    <t xml:space="preserve">32</t>
  </si>
  <si>
    <t xml:space="preserve">Hauts-de-France</t>
  </si>
  <si>
    <t xml:space="preserve">11</t>
  </si>
  <si>
    <t xml:space="preserve">Île-de-France</t>
  </si>
  <si>
    <t xml:space="preserve">04</t>
  </si>
  <si>
    <t xml:space="preserve">La Réunion</t>
  </si>
  <si>
    <t xml:space="preserve">94</t>
  </si>
  <si>
    <t xml:space="preserve">Corse</t>
  </si>
  <si>
    <t xml:space="preserve">02</t>
  </si>
  <si>
    <t xml:space="preserve">Martinique</t>
  </si>
  <si>
    <t xml:space="preserve">01</t>
  </si>
  <si>
    <t xml:space="preserve">Guadeloupe</t>
  </si>
  <si>
    <t xml:space="preserve">44</t>
  </si>
  <si>
    <t xml:space="preserve">Grand Est</t>
  </si>
  <si>
    <t xml:space="preserve">84</t>
  </si>
  <si>
    <t xml:space="preserve">Auvergne-Rhône-Alpes</t>
  </si>
  <si>
    <t xml:space="preserve">03</t>
  </si>
  <si>
    <t xml:space="preserve">Guyane</t>
  </si>
  <si>
    <t xml:space="preserve">24</t>
  </si>
  <si>
    <t xml:space="preserve">Centre-Val de Loire</t>
  </si>
  <si>
    <t xml:space="preserve">27</t>
  </si>
  <si>
    <t xml:space="preserve">Bourgogne-Franche-Comté</t>
  </si>
  <si>
    <t xml:space="preserve">FR</t>
  </si>
  <si>
    <t xml:space="preserve">France entière</t>
  </si>
  <si>
    <t xml:space="preserve">FRMET</t>
  </si>
  <si>
    <t xml:space="preserve">France métropolitaine</t>
  </si>
  <si>
    <r>
      <rPr>
        <b val="true"/>
        <sz val="10"/>
        <rFont val="Arial"/>
        <family val="2"/>
        <charset val="1"/>
      </rPr>
      <t xml:space="preserve">Champ : </t>
    </r>
    <r>
      <rPr>
        <sz val="10"/>
        <rFont val="Arial"/>
        <family val="2"/>
        <charset val="1"/>
      </rPr>
      <t xml:space="preserve">Salariés des établissements de l’économie maritime, y compris tourisme et Marine nationale, au 31/12.</t>
    </r>
  </si>
  <si>
    <t xml:space="preserve">Figure complémentaire 3 : Établissements et salariés de l’économie maritime par département</t>
  </si>
  <si>
    <t xml:space="preserve">Alpes-de-Haute-Provence</t>
  </si>
  <si>
    <t xml:space="preserve">Hautes-Alpes</t>
  </si>
  <si>
    <t xml:space="preserve">Vaucluse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</si>
</sst>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@"/>
    <numFmt numFmtId="167" formatCode="0.00"/>
    <numFmt numFmtId="168" formatCode="#,##0.0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theme="10"/>
      <name val="Arial"/>
      <family val="0"/>
      <charset val="1"/>
    </font>
    <font>
      <b val="true"/>
      <sz val="10"/>
      <name val="Arial"/>
      <family val="2"/>
      <charset val="1"/>
    </font>
    <font>
      <sz val="11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hair"/>
      <right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hair"/>
      <right/>
      <top/>
      <bottom style="thin"/>
      <diagonal/>
    </border>
    <border diagonalUp="false" diagonalDown="false">
      <left style="hair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10.453125" defaultRowHeight="15" customHeight="false" zeroHeight="false" outlineLevelRow="0" outlineLevelCol="0"/>
  <sheetData>
    <row r="1" customFormat="false" ht="1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tr">
        <f aca="false">HYPERLINK("#'Figure 1'!B1", "Figure 1 : Nombre de salariés dans les sept segments de l’économie maritime présents dans les départements littoraux de Provence-Alpes-Côte d’Azur")</f>
        <v>Figure 1 : Nombre de salariés dans les sept segments de l’économie maritime présents dans les départements littoraux de Provence-Alpes-Côte d’Azur</v>
      </c>
    </row>
    <row r="4" customFormat="false" ht="15" hidden="false" customHeight="false" outlineLevel="0" collapsed="false">
      <c r="A4" s="2" t="str">
        <f aca="false">HYPERLINK("#'Figure 2'!B1", "Figure 2 : Nombre et part de l’emploi salarié dans l’économie maritime par zone d’emploi")</f>
        <v>Figure 2 : Nombre et part de l’emploi salarié dans l’économie maritime par zone d’emploi</v>
      </c>
    </row>
    <row r="5" customFormat="false" ht="15" hidden="false" customHeight="false" outlineLevel="0" collapsed="false">
      <c r="A5" s="2" t="str">
        <f aca="false">HYPERLINK("#'Figure 3'!B1", "Figure 3 : Répartition des salariés de l’économie maritime par âge et par sexe")</f>
        <v>Figure 3 : Répartition des salariés de l’économie maritime par âge et par sexe</v>
      </c>
    </row>
    <row r="6" customFormat="false" ht="15" hidden="false" customHeight="false" outlineLevel="0" collapsed="false">
      <c r="A6" s="2" t="str">
        <f aca="false">HYPERLINK("#'Figure 4'!B1", "Figure 4 : Distribution (quartiles) des salaires nets mensuels en équivalent temps plein selon le segment de l’économie maritime et pour l’ensemble de l’économie régionale")</f>
        <v>Figure 4 : Distribution (quartiles) des salaires nets mensuels en équivalent temps plein selon le segment de l’économie maritime et pour l’ensemble de l’économie régionale</v>
      </c>
    </row>
    <row r="7" customFormat="false" ht="15" hidden="false" customHeight="false" outlineLevel="0" collapsed="false">
      <c r="A7" s="2" t="str">
        <f aca="false">HYPERLINK("#'Figure complémentaire 1'!B1", "Figure complémentaire 1 : Nomenclature des activités de l’économie maritime selon l’APET")</f>
        <v>Figure complémentaire 1 : Nomenclature des activités de l’économie maritime selon l’APET</v>
      </c>
    </row>
    <row r="8" customFormat="false" ht="15" hidden="false" customHeight="false" outlineLevel="0" collapsed="false">
      <c r="A8" s="2" t="str">
        <f aca="false">HYPERLINK("#'Figure complémentaire 2'!B1", "Figure complémentaire 2 : Établissements et salariés de l’économie maritime en France")</f>
        <v>Figure complémentaire 2 : Établissements et salariés de l’économie maritime en France</v>
      </c>
    </row>
    <row r="9" customFormat="false" ht="15" hidden="false" customHeight="false" outlineLevel="0" collapsed="false">
      <c r="A9" s="2" t="str">
        <f aca="false">HYPERLINK("#'Figure complémentaire 3'!B1", "Figure complémentaire 3 : Établissements et salariés de l’économie maritime par département")</f>
        <v>Figure complémentaire 3 : Établissements et salariés de l’économie maritime par département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53.06"/>
    <col collapsed="false" customWidth="true" hidden="false" outlineLevel="0" max="3" min="3" style="1" width="17.67"/>
    <col collapsed="false" customWidth="false" hidden="false" outlineLevel="0" max="16384" min="4" style="1" width="11.53"/>
  </cols>
  <sheetData>
    <row r="1" customFormat="false" ht="12.8" hidden="false" customHeight="false" outlineLevel="0" collapsed="false">
      <c r="A1" s="3" t="s">
        <v>1</v>
      </c>
    </row>
    <row r="3" customFormat="false" ht="12.8" hidden="false" customHeight="false" outlineLevel="0" collapsed="false">
      <c r="A3" s="4" t="s">
        <v>2</v>
      </c>
      <c r="B3" s="5" t="s">
        <v>3</v>
      </c>
      <c r="C3" s="6" t="s">
        <v>4</v>
      </c>
    </row>
    <row r="4" customFormat="false" ht="12.8" hidden="false" customHeight="false" outlineLevel="0" collapsed="false">
      <c r="A4" s="7" t="s">
        <v>5</v>
      </c>
      <c r="B4" s="8" t="s">
        <v>6</v>
      </c>
      <c r="C4" s="9" t="n">
        <v>660</v>
      </c>
    </row>
    <row r="5" customFormat="false" ht="12.8" hidden="false" customHeight="false" outlineLevel="0" collapsed="false">
      <c r="A5" s="7" t="s">
        <v>5</v>
      </c>
      <c r="B5" s="10" t="s">
        <v>7</v>
      </c>
      <c r="C5" s="11" t="n">
        <v>40</v>
      </c>
    </row>
    <row r="6" customFormat="false" ht="12.8" hidden="false" customHeight="false" outlineLevel="0" collapsed="false">
      <c r="A6" s="7" t="s">
        <v>5</v>
      </c>
      <c r="B6" s="10" t="s">
        <v>8</v>
      </c>
      <c r="C6" s="11" t="n">
        <v>60</v>
      </c>
    </row>
    <row r="7" customFormat="false" ht="12.8" hidden="false" customHeight="false" outlineLevel="0" collapsed="false">
      <c r="A7" s="7" t="s">
        <v>5</v>
      </c>
      <c r="B7" s="10" t="s">
        <v>9</v>
      </c>
      <c r="C7" s="11" t="n">
        <v>400</v>
      </c>
    </row>
    <row r="8" customFormat="false" ht="12.8" hidden="false" customHeight="false" outlineLevel="0" collapsed="false">
      <c r="A8" s="7" t="s">
        <v>5</v>
      </c>
      <c r="B8" s="10" t="s">
        <v>10</v>
      </c>
      <c r="C8" s="11" t="n">
        <v>560</v>
      </c>
    </row>
    <row r="9" customFormat="false" ht="12.8" hidden="false" customHeight="false" outlineLevel="0" collapsed="false">
      <c r="A9" s="7" t="s">
        <v>5</v>
      </c>
      <c r="B9" s="12" t="s">
        <v>11</v>
      </c>
      <c r="C9" s="13" t="n">
        <v>30</v>
      </c>
    </row>
    <row r="10" customFormat="false" ht="12.8" hidden="false" customHeight="false" outlineLevel="0" collapsed="false">
      <c r="A10" s="7" t="s">
        <v>12</v>
      </c>
      <c r="B10" s="8" t="s">
        <v>6</v>
      </c>
      <c r="C10" s="9" t="n">
        <v>1490</v>
      </c>
    </row>
    <row r="11" customFormat="false" ht="12.8" hidden="false" customHeight="false" outlineLevel="0" collapsed="false">
      <c r="A11" s="7" t="s">
        <v>12</v>
      </c>
      <c r="B11" s="10" t="s">
        <v>7</v>
      </c>
      <c r="C11" s="11" t="n">
        <v>2090</v>
      </c>
    </row>
    <row r="12" customFormat="false" ht="12.8" hidden="false" customHeight="false" outlineLevel="0" collapsed="false">
      <c r="A12" s="7" t="s">
        <v>12</v>
      </c>
      <c r="B12" s="10" t="s">
        <v>8</v>
      </c>
      <c r="C12" s="11" t="n">
        <v>550</v>
      </c>
    </row>
    <row r="13" customFormat="false" ht="12.8" hidden="false" customHeight="false" outlineLevel="0" collapsed="false">
      <c r="A13" s="7" t="s">
        <v>12</v>
      </c>
      <c r="B13" s="10" t="s">
        <v>9</v>
      </c>
      <c r="C13" s="11" t="n">
        <v>890</v>
      </c>
    </row>
    <row r="14" customFormat="false" ht="12.8" hidden="false" customHeight="false" outlineLevel="0" collapsed="false">
      <c r="A14" s="7" t="s">
        <v>12</v>
      </c>
      <c r="B14" s="10" t="s">
        <v>10</v>
      </c>
      <c r="C14" s="11" t="n">
        <v>10870</v>
      </c>
    </row>
    <row r="15" customFormat="false" ht="12.8" hidden="false" customHeight="false" outlineLevel="0" collapsed="false">
      <c r="A15" s="7" t="s">
        <v>12</v>
      </c>
      <c r="B15" s="12" t="s">
        <v>11</v>
      </c>
      <c r="C15" s="13" t="n">
        <v>170</v>
      </c>
    </row>
    <row r="16" customFormat="false" ht="12.8" hidden="false" customHeight="false" outlineLevel="0" collapsed="false">
      <c r="A16" s="14" t="s">
        <v>13</v>
      </c>
      <c r="B16" s="8" t="s">
        <v>6</v>
      </c>
      <c r="C16" s="11" t="n">
        <v>5740</v>
      </c>
    </row>
    <row r="17" customFormat="false" ht="12.8" hidden="false" customHeight="false" outlineLevel="0" collapsed="false">
      <c r="A17" s="14" t="s">
        <v>13</v>
      </c>
      <c r="B17" s="10" t="s">
        <v>7</v>
      </c>
      <c r="C17" s="11" t="n">
        <v>730</v>
      </c>
    </row>
    <row r="18" customFormat="false" ht="12.8" hidden="false" customHeight="false" outlineLevel="0" collapsed="false">
      <c r="A18" s="14" t="s">
        <v>13</v>
      </c>
      <c r="B18" s="10" t="s">
        <v>8</v>
      </c>
      <c r="C18" s="11" t="n">
        <v>30</v>
      </c>
    </row>
    <row r="19" customFormat="false" ht="12.8" hidden="false" customHeight="false" outlineLevel="0" collapsed="false">
      <c r="A19" s="14" t="s">
        <v>13</v>
      </c>
      <c r="B19" s="10" t="s">
        <v>14</v>
      </c>
      <c r="C19" s="11" t="n">
        <v>520</v>
      </c>
    </row>
    <row r="20" customFormat="false" ht="12.8" hidden="false" customHeight="false" outlineLevel="0" collapsed="false">
      <c r="A20" s="14" t="s">
        <v>13</v>
      </c>
      <c r="B20" s="10" t="s">
        <v>10</v>
      </c>
      <c r="C20" s="11" t="n">
        <v>440</v>
      </c>
    </row>
    <row r="21" customFormat="false" ht="12.8" hidden="false" customHeight="false" outlineLevel="0" collapsed="false">
      <c r="A21" s="14" t="s">
        <v>13</v>
      </c>
      <c r="B21" s="12" t="s">
        <v>11</v>
      </c>
      <c r="C21" s="13" t="n">
        <v>180</v>
      </c>
    </row>
    <row r="22" customFormat="false" ht="13" hidden="false" customHeight="false" outlineLevel="0" collapsed="false">
      <c r="A22" s="15" t="s">
        <v>15</v>
      </c>
    </row>
    <row r="23" customFormat="false" ht="13" hidden="false" customHeight="false" outlineLevel="0" collapsed="false">
      <c r="A23" s="3" t="s">
        <v>16</v>
      </c>
    </row>
    <row r="24" customFormat="false" ht="14.15" hidden="false" customHeight="true" outlineLevel="0" collapsed="false">
      <c r="A24" s="3" t="s">
        <v>17</v>
      </c>
    </row>
    <row r="25" customFormat="false" ht="22.35" hidden="false" customHeight="true" outlineLevel="0" collapsed="false"/>
  </sheetData>
  <mergeCells count="3">
    <mergeCell ref="A4:A9"/>
    <mergeCell ref="A10:A15"/>
    <mergeCell ref="A16:A2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23.69"/>
    <col collapsed="false" customWidth="true" hidden="false" outlineLevel="0" max="2" min="2" style="1" width="25.08"/>
    <col collapsed="false" customWidth="true" hidden="false" outlineLevel="0" max="3" min="3" style="16" width="18.26"/>
    <col collapsed="false" customWidth="true" hidden="false" outlineLevel="0" max="4" min="4" style="16" width="42.34"/>
    <col collapsed="false" customWidth="true" hidden="false" outlineLevel="0" max="5" min="5" style="1" width="13.75"/>
    <col collapsed="false" customWidth="false" hidden="false" outlineLevel="0" max="16384" min="6" style="1" width="11.53"/>
  </cols>
  <sheetData>
    <row r="1" customFormat="false" ht="12.8" hidden="false" customHeight="false" outlineLevel="0" collapsed="false">
      <c r="A1" s="3" t="s">
        <v>18</v>
      </c>
    </row>
    <row r="3" customFormat="false" ht="12.8" hidden="false" customHeight="false" outlineLevel="0" collapsed="false">
      <c r="A3" s="17" t="s">
        <v>19</v>
      </c>
      <c r="B3" s="17" t="s">
        <v>20</v>
      </c>
      <c r="C3" s="18" t="s">
        <v>4</v>
      </c>
      <c r="D3" s="17" t="s">
        <v>21</v>
      </c>
    </row>
    <row r="4" customFormat="false" ht="12.8" hidden="false" customHeight="false" outlineLevel="0" collapsed="false">
      <c r="A4" s="19" t="n">
        <v>9301</v>
      </c>
      <c r="B4" s="20" t="s">
        <v>22</v>
      </c>
      <c r="C4" s="21" t="n">
        <v>470</v>
      </c>
      <c r="D4" s="22" t="n">
        <v>0.24</v>
      </c>
    </row>
    <row r="5" customFormat="false" ht="12.8" hidden="false" customHeight="false" outlineLevel="0" collapsed="false">
      <c r="A5" s="19" t="n">
        <v>9302</v>
      </c>
      <c r="B5" s="20" t="s">
        <v>23</v>
      </c>
      <c r="C5" s="21" t="n">
        <v>0</v>
      </c>
      <c r="D5" s="22" t="n">
        <v>0</v>
      </c>
    </row>
    <row r="6" customFormat="false" ht="12.8" hidden="false" customHeight="false" outlineLevel="0" collapsed="false">
      <c r="A6" s="19" t="n">
        <v>9303</v>
      </c>
      <c r="B6" s="20" t="s">
        <v>24</v>
      </c>
      <c r="C6" s="21" t="n">
        <v>30</v>
      </c>
      <c r="D6" s="22" t="n">
        <v>0.08</v>
      </c>
    </row>
    <row r="7" customFormat="false" ht="12.8" hidden="false" customHeight="false" outlineLevel="0" collapsed="false">
      <c r="A7" s="19" t="n">
        <v>9304</v>
      </c>
      <c r="B7" s="20" t="s">
        <v>25</v>
      </c>
      <c r="C7" s="21" t="n">
        <v>1040</v>
      </c>
      <c r="D7" s="22" t="n">
        <v>0.59</v>
      </c>
    </row>
    <row r="8" customFormat="false" ht="12.8" hidden="false" customHeight="false" outlineLevel="0" collapsed="false">
      <c r="A8" s="19" t="n">
        <v>9305</v>
      </c>
      <c r="B8" s="20" t="s">
        <v>26</v>
      </c>
      <c r="C8" s="21" t="n">
        <v>20</v>
      </c>
      <c r="D8" s="22" t="n">
        <v>0.07</v>
      </c>
    </row>
    <row r="9" customFormat="false" ht="12.8" hidden="false" customHeight="false" outlineLevel="0" collapsed="false">
      <c r="A9" s="19" t="n">
        <v>9306</v>
      </c>
      <c r="B9" s="20" t="s">
        <v>27</v>
      </c>
      <c r="C9" s="21" t="n">
        <v>20</v>
      </c>
      <c r="D9" s="22" t="n">
        <v>0.06</v>
      </c>
    </row>
    <row r="10" customFormat="false" ht="12.8" hidden="false" customHeight="false" outlineLevel="0" collapsed="false">
      <c r="A10" s="19" t="n">
        <v>9307</v>
      </c>
      <c r="B10" s="20" t="s">
        <v>28</v>
      </c>
      <c r="C10" s="21" t="n">
        <v>0</v>
      </c>
      <c r="D10" s="22" t="n">
        <v>0.01</v>
      </c>
    </row>
    <row r="11" customFormat="false" ht="12.8" hidden="false" customHeight="false" outlineLevel="0" collapsed="false">
      <c r="A11" s="19" t="n">
        <v>9308</v>
      </c>
      <c r="B11" s="20" t="s">
        <v>29</v>
      </c>
      <c r="C11" s="21" t="n">
        <v>50</v>
      </c>
      <c r="D11" s="22" t="n">
        <v>0.16</v>
      </c>
    </row>
    <row r="12" customFormat="false" ht="12.8" hidden="false" customHeight="false" outlineLevel="0" collapsed="false">
      <c r="A12" s="19" t="n">
        <v>9309</v>
      </c>
      <c r="B12" s="20" t="s">
        <v>30</v>
      </c>
      <c r="C12" s="21" t="n">
        <v>450</v>
      </c>
      <c r="D12" s="22" t="n">
        <v>1.2</v>
      </c>
    </row>
    <row r="13" customFormat="false" ht="12.8" hidden="false" customHeight="false" outlineLevel="0" collapsed="false">
      <c r="A13" s="19" t="n">
        <v>9310</v>
      </c>
      <c r="B13" s="20" t="s">
        <v>31</v>
      </c>
      <c r="C13" s="21" t="n">
        <v>10</v>
      </c>
      <c r="D13" s="22" t="n">
        <v>0.02</v>
      </c>
    </row>
    <row r="14" customFormat="false" ht="12.8" hidden="false" customHeight="false" outlineLevel="0" collapsed="false">
      <c r="A14" s="19" t="n">
        <v>9311</v>
      </c>
      <c r="B14" s="20" t="s">
        <v>32</v>
      </c>
      <c r="C14" s="21" t="n">
        <v>20</v>
      </c>
      <c r="D14" s="22" t="n">
        <v>0.07</v>
      </c>
    </row>
    <row r="15" customFormat="false" ht="12.8" hidden="false" customHeight="false" outlineLevel="0" collapsed="false">
      <c r="A15" s="19" t="n">
        <v>9312</v>
      </c>
      <c r="B15" s="20" t="s">
        <v>33</v>
      </c>
      <c r="C15" s="21" t="n">
        <v>12710</v>
      </c>
      <c r="D15" s="22" t="n">
        <v>2.42</v>
      </c>
    </row>
    <row r="16" customFormat="false" ht="12.8" hidden="false" customHeight="false" outlineLevel="0" collapsed="false">
      <c r="A16" s="19" t="n">
        <v>9313</v>
      </c>
      <c r="B16" s="20" t="s">
        <v>34</v>
      </c>
      <c r="C16" s="21" t="n">
        <v>2810</v>
      </c>
      <c r="D16" s="22" t="n">
        <v>2.71</v>
      </c>
    </row>
    <row r="17" customFormat="false" ht="12.8" hidden="false" customHeight="false" outlineLevel="0" collapsed="false">
      <c r="A17" s="19" t="n">
        <v>9314</v>
      </c>
      <c r="B17" s="20" t="s">
        <v>35</v>
      </c>
      <c r="C17" s="21" t="n">
        <v>120</v>
      </c>
      <c r="D17" s="22" t="n">
        <v>0.73</v>
      </c>
    </row>
    <row r="18" customFormat="false" ht="12.8" hidden="false" customHeight="false" outlineLevel="0" collapsed="false">
      <c r="A18" s="19" t="n">
        <v>9315</v>
      </c>
      <c r="B18" s="20" t="s">
        <v>36</v>
      </c>
      <c r="C18" s="21" t="n">
        <v>590</v>
      </c>
      <c r="D18" s="22" t="n">
        <v>0.24</v>
      </c>
    </row>
    <row r="19" customFormat="false" ht="12.8" hidden="false" customHeight="false" outlineLevel="0" collapsed="false">
      <c r="A19" s="19" t="n">
        <v>9316</v>
      </c>
      <c r="B19" s="20" t="s">
        <v>37</v>
      </c>
      <c r="C19" s="21" t="n">
        <v>0</v>
      </c>
      <c r="D19" s="22" t="n">
        <v>0</v>
      </c>
    </row>
    <row r="20" customFormat="false" ht="12.8" hidden="false" customHeight="false" outlineLevel="0" collapsed="false">
      <c r="A20" s="19" t="n">
        <v>9317</v>
      </c>
      <c r="B20" s="20" t="s">
        <v>38</v>
      </c>
      <c r="C20" s="21" t="n">
        <v>740</v>
      </c>
      <c r="D20" s="22" t="n">
        <v>3.49</v>
      </c>
    </row>
    <row r="21" customFormat="false" ht="12.8" hidden="false" customHeight="false" outlineLevel="0" collapsed="false">
      <c r="A21" s="19" t="n">
        <v>9318</v>
      </c>
      <c r="B21" s="20" t="s">
        <v>39</v>
      </c>
      <c r="C21" s="21" t="n">
        <v>6350</v>
      </c>
      <c r="D21" s="22" t="n">
        <v>3.43</v>
      </c>
    </row>
    <row r="22" customFormat="false" ht="12.8" hidden="false" customHeight="false" outlineLevel="0" collapsed="false">
      <c r="A22" s="19" t="n">
        <v>9352</v>
      </c>
      <c r="B22" s="20" t="s">
        <v>40</v>
      </c>
      <c r="C22" s="21" t="n">
        <v>90</v>
      </c>
      <c r="D22" s="22" t="n">
        <v>0.21</v>
      </c>
    </row>
    <row r="23" customFormat="false" ht="12.8" hidden="false" customHeight="false" outlineLevel="0" collapsed="false">
      <c r="A23" s="19" t="n">
        <v>9353</v>
      </c>
      <c r="B23" s="20" t="s">
        <v>41</v>
      </c>
      <c r="C23" s="21" t="n">
        <v>100</v>
      </c>
      <c r="D23" s="22" t="n">
        <v>0.09</v>
      </c>
    </row>
    <row r="24" customFormat="false" ht="12.8" hidden="false" customHeight="false" outlineLevel="0" collapsed="false">
      <c r="A24" s="19" t="n">
        <v>9355</v>
      </c>
      <c r="B24" s="20" t="s">
        <v>42</v>
      </c>
      <c r="C24" s="21" t="n">
        <v>20</v>
      </c>
      <c r="D24" s="22" t="n">
        <v>0.22</v>
      </c>
    </row>
    <row r="25" customFormat="false" ht="12.8" hidden="false" customHeight="false" outlineLevel="0" collapsed="false">
      <c r="A25" s="23" t="n">
        <v>9364</v>
      </c>
      <c r="B25" s="24" t="s">
        <v>43</v>
      </c>
      <c r="C25" s="25" t="n">
        <v>0</v>
      </c>
      <c r="D25" s="26" t="n">
        <v>0</v>
      </c>
    </row>
    <row r="26" customFormat="false" ht="13" hidden="false" customHeight="false" outlineLevel="0" collapsed="false">
      <c r="A26" s="3" t="s">
        <v>44</v>
      </c>
    </row>
    <row r="27" customFormat="false" ht="13.4" hidden="false" customHeight="true" outlineLevel="0" collapsed="false">
      <c r="A27" s="3" t="s">
        <v>45</v>
      </c>
    </row>
    <row r="28" customFormat="false" ht="13" hidden="false" customHeight="false" outlineLevel="0" collapsed="false">
      <c r="A28" s="3" t="s">
        <v>17</v>
      </c>
    </row>
    <row r="32" customFormat="false" ht="12.8" hidden="false" customHeight="false" outlineLevel="0" collapsed="false">
      <c r="D32" s="27"/>
      <c r="E32" s="28"/>
      <c r="F32" s="28"/>
      <c r="G32" s="28"/>
      <c r="H32" s="28"/>
    </row>
  </sheetData>
  <dataValidations count="1">
    <dataValidation allowBlank="true" errorStyle="stop" operator="equal" showDropDown="false" showErrorMessage="true" showInputMessage="false" sqref="H18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8.76"/>
    <col collapsed="false" customWidth="true" hidden="false" outlineLevel="0" max="2" min="2" style="1" width="39.83"/>
    <col collapsed="false" customWidth="true" hidden="false" outlineLevel="0" max="3" min="3" style="1" width="27.86"/>
    <col collapsed="false" customWidth="true" hidden="false" outlineLevel="0" max="4" min="4" style="1" width="27.95"/>
    <col collapsed="false" customWidth="true" hidden="false" outlineLevel="0" max="5" min="5" style="1" width="28.22"/>
    <col collapsed="false" customWidth="false" hidden="false" outlineLevel="0" max="16384" min="6" style="1" width="11.53"/>
  </cols>
  <sheetData>
    <row r="1" customFormat="false" ht="12.8" hidden="false" customHeight="false" outlineLevel="0" collapsed="false">
      <c r="A1" s="3" t="s">
        <v>46</v>
      </c>
    </row>
    <row r="2" customFormat="false" ht="12.8" hidden="false" customHeight="false" outlineLevel="0" collapsed="false">
      <c r="A2" s="3"/>
    </row>
    <row r="3" customFormat="false" ht="12.8" hidden="false" customHeight="false" outlineLevel="0" collapsed="false">
      <c r="E3" s="16" t="s">
        <v>47</v>
      </c>
    </row>
    <row r="4" customFormat="false" ht="12.8" hidden="false" customHeight="false" outlineLevel="0" collapsed="false">
      <c r="A4" s="18" t="s">
        <v>48</v>
      </c>
      <c r="B4" s="17" t="s">
        <v>49</v>
      </c>
      <c r="C4" s="17" t="s">
        <v>50</v>
      </c>
      <c r="D4" s="17" t="s">
        <v>51</v>
      </c>
      <c r="E4" s="17" t="s">
        <v>52</v>
      </c>
    </row>
    <row r="5" customFormat="false" ht="12.8" hidden="false" customHeight="false" outlineLevel="0" collapsed="false">
      <c r="A5" s="29" t="n">
        <v>16</v>
      </c>
      <c r="B5" s="30" t="n">
        <v>0.01</v>
      </c>
      <c r="C5" s="30" t="n">
        <v>0.13</v>
      </c>
      <c r="D5" s="30" t="n">
        <v>0.1</v>
      </c>
      <c r="E5" s="31" t="n">
        <v>0.21</v>
      </c>
    </row>
    <row r="6" customFormat="false" ht="12.8" hidden="false" customHeight="false" outlineLevel="0" collapsed="false">
      <c r="A6" s="29" t="n">
        <v>17</v>
      </c>
      <c r="B6" s="30" t="n">
        <v>0.02</v>
      </c>
      <c r="C6" s="30" t="n">
        <v>0.16</v>
      </c>
      <c r="D6" s="30" t="n">
        <v>0.16</v>
      </c>
      <c r="E6" s="31" t="n">
        <v>0.29</v>
      </c>
    </row>
    <row r="7" customFormat="false" ht="12.8" hidden="false" customHeight="false" outlineLevel="0" collapsed="false">
      <c r="A7" s="29" t="n">
        <v>18</v>
      </c>
      <c r="B7" s="30" t="n">
        <v>0.05</v>
      </c>
      <c r="C7" s="30" t="n">
        <v>0.64</v>
      </c>
      <c r="D7" s="30" t="n">
        <v>0.42</v>
      </c>
      <c r="E7" s="31" t="n">
        <v>0.59</v>
      </c>
    </row>
    <row r="8" customFormat="false" ht="12.8" hidden="false" customHeight="false" outlineLevel="0" collapsed="false">
      <c r="A8" s="29" t="n">
        <v>19</v>
      </c>
      <c r="B8" s="30" t="n">
        <v>0.09</v>
      </c>
      <c r="C8" s="30" t="n">
        <v>0.76</v>
      </c>
      <c r="D8" s="30" t="n">
        <v>0.64</v>
      </c>
      <c r="E8" s="31" t="n">
        <v>0.78</v>
      </c>
    </row>
    <row r="9" customFormat="false" ht="12.8" hidden="false" customHeight="false" outlineLevel="0" collapsed="false">
      <c r="A9" s="29" t="n">
        <v>20</v>
      </c>
      <c r="B9" s="30" t="n">
        <v>0.15</v>
      </c>
      <c r="C9" s="30" t="n">
        <v>0.81</v>
      </c>
      <c r="D9" s="30" t="n">
        <v>0.82</v>
      </c>
      <c r="E9" s="31" t="n">
        <v>0.94</v>
      </c>
    </row>
    <row r="10" customFormat="false" ht="12.8" hidden="false" customHeight="false" outlineLevel="0" collapsed="false">
      <c r="A10" s="29" t="n">
        <v>21</v>
      </c>
      <c r="B10" s="30" t="n">
        <v>0.26</v>
      </c>
      <c r="C10" s="30" t="n">
        <v>1.02</v>
      </c>
      <c r="D10" s="30" t="n">
        <v>0.93</v>
      </c>
      <c r="E10" s="31" t="n">
        <v>1.04</v>
      </c>
    </row>
    <row r="11" customFormat="false" ht="12.8" hidden="false" customHeight="false" outlineLevel="0" collapsed="false">
      <c r="A11" s="29" t="n">
        <v>22</v>
      </c>
      <c r="B11" s="30" t="n">
        <v>0.33</v>
      </c>
      <c r="C11" s="30" t="n">
        <v>1.23</v>
      </c>
      <c r="D11" s="30" t="n">
        <v>1.03</v>
      </c>
      <c r="E11" s="31" t="n">
        <v>1.12</v>
      </c>
    </row>
    <row r="12" customFormat="false" ht="12.8" hidden="false" customHeight="false" outlineLevel="0" collapsed="false">
      <c r="A12" s="29" t="n">
        <v>23</v>
      </c>
      <c r="B12" s="30" t="n">
        <v>0.43</v>
      </c>
      <c r="C12" s="30" t="n">
        <v>1.39</v>
      </c>
      <c r="D12" s="30" t="n">
        <v>1.05</v>
      </c>
      <c r="E12" s="31" t="n">
        <v>1.12</v>
      </c>
    </row>
    <row r="13" customFormat="false" ht="12.8" hidden="false" customHeight="false" outlineLevel="0" collapsed="false">
      <c r="A13" s="29" t="n">
        <v>24</v>
      </c>
      <c r="B13" s="30" t="n">
        <v>0.49</v>
      </c>
      <c r="C13" s="30" t="n">
        <v>1.34</v>
      </c>
      <c r="D13" s="30" t="n">
        <v>1.04</v>
      </c>
      <c r="E13" s="31" t="n">
        <v>1.19</v>
      </c>
    </row>
    <row r="14" customFormat="false" ht="12.8" hidden="false" customHeight="false" outlineLevel="0" collapsed="false">
      <c r="A14" s="29" t="n">
        <v>25</v>
      </c>
      <c r="B14" s="30" t="n">
        <v>0.56</v>
      </c>
      <c r="C14" s="30" t="n">
        <v>1.37</v>
      </c>
      <c r="D14" s="30" t="n">
        <v>1.05</v>
      </c>
      <c r="E14" s="31" t="n">
        <v>1.19</v>
      </c>
    </row>
    <row r="15" customFormat="false" ht="12.8" hidden="false" customHeight="false" outlineLevel="0" collapsed="false">
      <c r="A15" s="29" t="n">
        <v>26</v>
      </c>
      <c r="B15" s="30" t="n">
        <v>0.63</v>
      </c>
      <c r="C15" s="30" t="n">
        <v>1.48</v>
      </c>
      <c r="D15" s="30" t="n">
        <v>1.08</v>
      </c>
      <c r="E15" s="31" t="n">
        <v>1.21</v>
      </c>
    </row>
    <row r="16" customFormat="false" ht="12.8" hidden="false" customHeight="false" outlineLevel="0" collapsed="false">
      <c r="A16" s="29" t="n">
        <v>27</v>
      </c>
      <c r="B16" s="30" t="n">
        <v>0.6</v>
      </c>
      <c r="C16" s="30" t="n">
        <v>1.56</v>
      </c>
      <c r="D16" s="30" t="n">
        <v>1.05</v>
      </c>
      <c r="E16" s="31" t="n">
        <v>1.22</v>
      </c>
    </row>
    <row r="17" customFormat="false" ht="12.8" hidden="false" customHeight="false" outlineLevel="0" collapsed="false">
      <c r="A17" s="29" t="n">
        <v>28</v>
      </c>
      <c r="B17" s="30" t="n">
        <v>0.66</v>
      </c>
      <c r="C17" s="30" t="n">
        <v>1.52</v>
      </c>
      <c r="D17" s="30" t="n">
        <v>1.03</v>
      </c>
      <c r="E17" s="31" t="n">
        <v>1.22</v>
      </c>
    </row>
    <row r="18" customFormat="false" ht="12.8" hidden="false" customHeight="false" outlineLevel="0" collapsed="false">
      <c r="A18" s="29" t="n">
        <v>29</v>
      </c>
      <c r="B18" s="30" t="n">
        <v>0.63</v>
      </c>
      <c r="C18" s="30" t="n">
        <v>1.52</v>
      </c>
      <c r="D18" s="30" t="n">
        <v>1.02</v>
      </c>
      <c r="E18" s="31" t="n">
        <v>1.2</v>
      </c>
    </row>
    <row r="19" customFormat="false" ht="12.8" hidden="false" customHeight="false" outlineLevel="0" collapsed="false">
      <c r="A19" s="29" t="n">
        <v>30</v>
      </c>
      <c r="B19" s="30" t="n">
        <v>0.72</v>
      </c>
      <c r="C19" s="30" t="n">
        <v>1.88</v>
      </c>
      <c r="D19" s="30" t="n">
        <v>1.06</v>
      </c>
      <c r="E19" s="31" t="n">
        <v>1.28</v>
      </c>
    </row>
    <row r="20" customFormat="false" ht="12.8" hidden="false" customHeight="false" outlineLevel="0" collapsed="false">
      <c r="A20" s="29" t="n">
        <v>31</v>
      </c>
      <c r="B20" s="30" t="n">
        <v>0.67</v>
      </c>
      <c r="C20" s="30" t="n">
        <v>1.75</v>
      </c>
      <c r="D20" s="30" t="n">
        <v>1.07</v>
      </c>
      <c r="E20" s="31" t="n">
        <v>1.27</v>
      </c>
    </row>
    <row r="21" customFormat="false" ht="12.8" hidden="false" customHeight="false" outlineLevel="0" collapsed="false">
      <c r="A21" s="29" t="n">
        <v>32</v>
      </c>
      <c r="B21" s="30" t="n">
        <v>0.64</v>
      </c>
      <c r="C21" s="30" t="n">
        <v>1.8</v>
      </c>
      <c r="D21" s="30" t="n">
        <v>1.08</v>
      </c>
      <c r="E21" s="31" t="n">
        <v>1.31</v>
      </c>
    </row>
    <row r="22" customFormat="false" ht="12.8" hidden="false" customHeight="false" outlineLevel="0" collapsed="false">
      <c r="A22" s="29" t="n">
        <v>33</v>
      </c>
      <c r="B22" s="30" t="n">
        <v>0.62</v>
      </c>
      <c r="C22" s="30" t="n">
        <v>1.98</v>
      </c>
      <c r="D22" s="30" t="n">
        <v>1.09</v>
      </c>
      <c r="E22" s="31" t="n">
        <v>1.31</v>
      </c>
    </row>
    <row r="23" customFormat="false" ht="12.8" hidden="false" customHeight="false" outlineLevel="0" collapsed="false">
      <c r="A23" s="29" t="n">
        <v>34</v>
      </c>
      <c r="B23" s="30" t="n">
        <v>0.78</v>
      </c>
      <c r="C23" s="30" t="n">
        <v>2.02</v>
      </c>
      <c r="D23" s="30" t="n">
        <v>1.07</v>
      </c>
      <c r="E23" s="31" t="n">
        <v>1.35</v>
      </c>
    </row>
    <row r="24" customFormat="false" ht="12.8" hidden="false" customHeight="false" outlineLevel="0" collapsed="false">
      <c r="A24" s="29" t="n">
        <v>35</v>
      </c>
      <c r="B24" s="30" t="n">
        <v>0.68</v>
      </c>
      <c r="C24" s="30" t="n">
        <v>1.97</v>
      </c>
      <c r="D24" s="30" t="n">
        <v>1.06</v>
      </c>
      <c r="E24" s="31" t="n">
        <v>1.31</v>
      </c>
    </row>
    <row r="25" customFormat="false" ht="12.8" hidden="false" customHeight="false" outlineLevel="0" collapsed="false">
      <c r="A25" s="29" t="n">
        <v>36</v>
      </c>
      <c r="B25" s="30" t="n">
        <v>0.7</v>
      </c>
      <c r="C25" s="30" t="n">
        <v>1.81</v>
      </c>
      <c r="D25" s="30" t="n">
        <v>1.08</v>
      </c>
      <c r="E25" s="31" t="n">
        <v>1.32</v>
      </c>
    </row>
    <row r="26" customFormat="false" ht="12.8" hidden="false" customHeight="false" outlineLevel="0" collapsed="false">
      <c r="A26" s="29" t="n">
        <v>37</v>
      </c>
      <c r="B26" s="30" t="n">
        <v>0.62</v>
      </c>
      <c r="C26" s="30" t="n">
        <v>1.9</v>
      </c>
      <c r="D26" s="30" t="n">
        <v>1.06</v>
      </c>
      <c r="E26" s="31" t="n">
        <v>1.31</v>
      </c>
    </row>
    <row r="27" customFormat="false" ht="12.8" hidden="false" customHeight="false" outlineLevel="0" collapsed="false">
      <c r="A27" s="29" t="n">
        <v>38</v>
      </c>
      <c r="B27" s="30" t="n">
        <v>0.72</v>
      </c>
      <c r="C27" s="30" t="n">
        <v>2.01</v>
      </c>
      <c r="D27" s="30" t="n">
        <v>1.06</v>
      </c>
      <c r="E27" s="31" t="n">
        <v>1.28</v>
      </c>
    </row>
    <row r="28" customFormat="false" ht="12.8" hidden="false" customHeight="false" outlineLevel="0" collapsed="false">
      <c r="A28" s="29" t="n">
        <v>39</v>
      </c>
      <c r="B28" s="30" t="n">
        <v>0.63</v>
      </c>
      <c r="C28" s="30" t="n">
        <v>2.03</v>
      </c>
      <c r="D28" s="30" t="n">
        <v>1.05</v>
      </c>
      <c r="E28" s="31" t="n">
        <v>1.26</v>
      </c>
    </row>
    <row r="29" customFormat="false" ht="12.8" hidden="false" customHeight="false" outlineLevel="0" collapsed="false">
      <c r="A29" s="29" t="n">
        <v>40</v>
      </c>
      <c r="B29" s="30" t="n">
        <v>0.83</v>
      </c>
      <c r="C29" s="30" t="n">
        <v>2.16</v>
      </c>
      <c r="D29" s="30" t="n">
        <v>1.09</v>
      </c>
      <c r="E29" s="31" t="n">
        <v>1.32</v>
      </c>
    </row>
    <row r="30" customFormat="false" ht="12.8" hidden="false" customHeight="false" outlineLevel="0" collapsed="false">
      <c r="A30" s="29" t="n">
        <v>41</v>
      </c>
      <c r="B30" s="30" t="n">
        <v>0.71</v>
      </c>
      <c r="C30" s="30" t="n">
        <v>2.03</v>
      </c>
      <c r="D30" s="30" t="n">
        <v>1.09</v>
      </c>
      <c r="E30" s="31" t="n">
        <v>1.32</v>
      </c>
    </row>
    <row r="31" customFormat="false" ht="12.8" hidden="false" customHeight="false" outlineLevel="0" collapsed="false">
      <c r="A31" s="29" t="n">
        <v>42</v>
      </c>
      <c r="B31" s="30" t="n">
        <v>0.93</v>
      </c>
      <c r="C31" s="30" t="n">
        <v>2.08</v>
      </c>
      <c r="D31" s="30" t="n">
        <v>1.11</v>
      </c>
      <c r="E31" s="31" t="n">
        <v>1.31</v>
      </c>
    </row>
    <row r="32" customFormat="false" ht="12.8" hidden="false" customHeight="false" outlineLevel="0" collapsed="false">
      <c r="A32" s="29" t="n">
        <v>43</v>
      </c>
      <c r="B32" s="30" t="n">
        <v>0.65</v>
      </c>
      <c r="C32" s="30" t="n">
        <v>2.31</v>
      </c>
      <c r="D32" s="30" t="n">
        <v>1.05</v>
      </c>
      <c r="E32" s="31" t="n">
        <v>1.24</v>
      </c>
    </row>
    <row r="33" customFormat="false" ht="12.8" hidden="false" customHeight="false" outlineLevel="0" collapsed="false">
      <c r="A33" s="29" t="n">
        <v>44</v>
      </c>
      <c r="B33" s="30" t="n">
        <v>0.79</v>
      </c>
      <c r="C33" s="30" t="n">
        <v>2.14</v>
      </c>
      <c r="D33" s="30" t="n">
        <v>1.02</v>
      </c>
      <c r="E33" s="31" t="n">
        <v>1.21</v>
      </c>
    </row>
    <row r="34" customFormat="false" ht="12.8" hidden="false" customHeight="false" outlineLevel="0" collapsed="false">
      <c r="A34" s="29" t="n">
        <v>45</v>
      </c>
      <c r="B34" s="30" t="n">
        <v>0.74</v>
      </c>
      <c r="C34" s="30" t="n">
        <v>1.98</v>
      </c>
      <c r="D34" s="30" t="n">
        <v>1</v>
      </c>
      <c r="E34" s="31" t="n">
        <v>1.2</v>
      </c>
    </row>
    <row r="35" customFormat="false" ht="12.8" hidden="false" customHeight="false" outlineLevel="0" collapsed="false">
      <c r="A35" s="29" t="n">
        <v>46</v>
      </c>
      <c r="B35" s="30" t="n">
        <v>0.59</v>
      </c>
      <c r="C35" s="30" t="n">
        <v>1.77</v>
      </c>
      <c r="D35" s="30" t="n">
        <v>0.98</v>
      </c>
      <c r="E35" s="31" t="n">
        <v>1.15</v>
      </c>
    </row>
    <row r="36" customFormat="false" ht="12.8" hidden="false" customHeight="false" outlineLevel="0" collapsed="false">
      <c r="A36" s="29" t="n">
        <v>47</v>
      </c>
      <c r="B36" s="30" t="n">
        <v>0.58</v>
      </c>
      <c r="C36" s="30" t="n">
        <v>1.89</v>
      </c>
      <c r="D36" s="30" t="n">
        <v>0.99</v>
      </c>
      <c r="E36" s="31" t="n">
        <v>1.14</v>
      </c>
    </row>
    <row r="37" customFormat="false" ht="12.8" hidden="false" customHeight="false" outlineLevel="0" collapsed="false">
      <c r="A37" s="29" t="n">
        <v>48</v>
      </c>
      <c r="B37" s="30" t="n">
        <v>0.63</v>
      </c>
      <c r="C37" s="30" t="n">
        <v>2.16</v>
      </c>
      <c r="D37" s="30" t="n">
        <v>1.06</v>
      </c>
      <c r="E37" s="31" t="n">
        <v>1.21</v>
      </c>
    </row>
    <row r="38" customFormat="false" ht="12.8" hidden="false" customHeight="false" outlineLevel="0" collapsed="false">
      <c r="A38" s="29" t="n">
        <v>49</v>
      </c>
      <c r="B38" s="30" t="n">
        <v>0.67</v>
      </c>
      <c r="C38" s="30" t="n">
        <v>2.04</v>
      </c>
      <c r="D38" s="30" t="n">
        <v>1.14</v>
      </c>
      <c r="E38" s="31" t="n">
        <v>1.24</v>
      </c>
    </row>
    <row r="39" customFormat="false" ht="12.8" hidden="false" customHeight="false" outlineLevel="0" collapsed="false">
      <c r="A39" s="29" t="n">
        <v>50</v>
      </c>
      <c r="B39" s="30" t="n">
        <v>0.62</v>
      </c>
      <c r="C39" s="30" t="n">
        <v>2.2</v>
      </c>
      <c r="D39" s="30" t="n">
        <v>1.15</v>
      </c>
      <c r="E39" s="31" t="n">
        <v>1.29</v>
      </c>
    </row>
    <row r="40" customFormat="false" ht="12.8" hidden="false" customHeight="false" outlineLevel="0" collapsed="false">
      <c r="A40" s="29" t="n">
        <v>51</v>
      </c>
      <c r="B40" s="30" t="n">
        <v>0.62</v>
      </c>
      <c r="C40" s="30" t="n">
        <v>1.94</v>
      </c>
      <c r="D40" s="30" t="n">
        <v>1.13</v>
      </c>
      <c r="E40" s="31" t="n">
        <v>1.27</v>
      </c>
    </row>
    <row r="41" customFormat="false" ht="12.8" hidden="false" customHeight="false" outlineLevel="0" collapsed="false">
      <c r="A41" s="29" t="n">
        <v>52</v>
      </c>
      <c r="B41" s="30" t="n">
        <v>0.55</v>
      </c>
      <c r="C41" s="30" t="n">
        <v>2.08</v>
      </c>
      <c r="D41" s="30" t="n">
        <v>1.09</v>
      </c>
      <c r="E41" s="31" t="n">
        <v>1.23</v>
      </c>
    </row>
    <row r="42" customFormat="false" ht="12.8" hidden="false" customHeight="false" outlineLevel="0" collapsed="false">
      <c r="A42" s="29" t="n">
        <v>53</v>
      </c>
      <c r="B42" s="30" t="n">
        <v>0.51</v>
      </c>
      <c r="C42" s="30" t="n">
        <v>1.75</v>
      </c>
      <c r="D42" s="30" t="n">
        <v>1.1</v>
      </c>
      <c r="E42" s="31" t="n">
        <v>1.2</v>
      </c>
    </row>
    <row r="43" customFormat="false" ht="12.8" hidden="false" customHeight="false" outlineLevel="0" collapsed="false">
      <c r="A43" s="29" t="n">
        <v>54</v>
      </c>
      <c r="B43" s="30" t="n">
        <v>0.58</v>
      </c>
      <c r="C43" s="30" t="n">
        <v>1.66</v>
      </c>
      <c r="D43" s="30" t="n">
        <v>1.07</v>
      </c>
      <c r="E43" s="31" t="n">
        <v>1.2</v>
      </c>
    </row>
    <row r="44" customFormat="false" ht="12.8" hidden="false" customHeight="false" outlineLevel="0" collapsed="false">
      <c r="A44" s="29" t="n">
        <v>55</v>
      </c>
      <c r="B44" s="30" t="n">
        <v>0.5</v>
      </c>
      <c r="C44" s="30" t="n">
        <v>1.58</v>
      </c>
      <c r="D44" s="30" t="n">
        <v>1.06</v>
      </c>
      <c r="E44" s="31" t="n">
        <v>1.15</v>
      </c>
    </row>
    <row r="45" customFormat="false" ht="12.8" hidden="false" customHeight="false" outlineLevel="0" collapsed="false">
      <c r="A45" s="29" t="n">
        <v>56</v>
      </c>
      <c r="B45" s="30" t="n">
        <v>0.45</v>
      </c>
      <c r="C45" s="30" t="n">
        <v>1.61</v>
      </c>
      <c r="D45" s="30" t="n">
        <v>1.04</v>
      </c>
      <c r="E45" s="31" t="n">
        <v>1.17</v>
      </c>
    </row>
    <row r="46" customFormat="false" ht="12.8" hidden="false" customHeight="false" outlineLevel="0" collapsed="false">
      <c r="A46" s="29" t="n">
        <v>57</v>
      </c>
      <c r="B46" s="30" t="n">
        <v>0.46</v>
      </c>
      <c r="C46" s="30" t="n">
        <v>1.3</v>
      </c>
      <c r="D46" s="30" t="n">
        <v>1.01</v>
      </c>
      <c r="E46" s="31" t="n">
        <v>1.13</v>
      </c>
    </row>
    <row r="47" customFormat="false" ht="12.8" hidden="false" customHeight="false" outlineLevel="0" collapsed="false">
      <c r="A47" s="29" t="n">
        <v>58</v>
      </c>
      <c r="B47" s="30" t="n">
        <v>0.43</v>
      </c>
      <c r="C47" s="30" t="n">
        <v>1.5</v>
      </c>
      <c r="D47" s="30" t="n">
        <v>0.99</v>
      </c>
      <c r="E47" s="31" t="n">
        <v>1.09</v>
      </c>
    </row>
    <row r="48" customFormat="false" ht="12.8" hidden="false" customHeight="false" outlineLevel="0" collapsed="false">
      <c r="A48" s="29" t="n">
        <v>59</v>
      </c>
      <c r="B48" s="30" t="n">
        <v>0.4</v>
      </c>
      <c r="C48" s="30" t="n">
        <v>1.12</v>
      </c>
      <c r="D48" s="30" t="n">
        <v>0.9</v>
      </c>
      <c r="E48" s="31" t="n">
        <v>1.02</v>
      </c>
    </row>
    <row r="49" customFormat="false" ht="12.8" hidden="false" customHeight="false" outlineLevel="0" collapsed="false">
      <c r="A49" s="29" t="n">
        <v>60</v>
      </c>
      <c r="B49" s="30" t="n">
        <v>0.41</v>
      </c>
      <c r="C49" s="30" t="n">
        <v>0.84</v>
      </c>
      <c r="D49" s="30" t="n">
        <v>0.78</v>
      </c>
      <c r="E49" s="31" t="n">
        <v>0.82</v>
      </c>
    </row>
    <row r="50" customFormat="false" ht="12.8" hidden="false" customHeight="false" outlineLevel="0" collapsed="false">
      <c r="A50" s="29" t="n">
        <v>61</v>
      </c>
      <c r="B50" s="30" t="n">
        <v>0.28</v>
      </c>
      <c r="C50" s="30" t="n">
        <v>0.71</v>
      </c>
      <c r="D50" s="30" t="n">
        <v>0.69</v>
      </c>
      <c r="E50" s="31" t="n">
        <v>0.67</v>
      </c>
    </row>
    <row r="51" customFormat="false" ht="12.8" hidden="false" customHeight="false" outlineLevel="0" collapsed="false">
      <c r="A51" s="29" t="n">
        <v>62</v>
      </c>
      <c r="B51" s="30" t="n">
        <v>0.2</v>
      </c>
      <c r="C51" s="30" t="n">
        <v>0.54</v>
      </c>
      <c r="D51" s="30" t="n">
        <v>0.47</v>
      </c>
      <c r="E51" s="31" t="n">
        <v>0.49</v>
      </c>
    </row>
    <row r="52" customFormat="false" ht="12.8" hidden="false" customHeight="false" outlineLevel="0" collapsed="false">
      <c r="A52" s="29" t="n">
        <v>63</v>
      </c>
      <c r="B52" s="30" t="n">
        <v>0.13</v>
      </c>
      <c r="C52" s="30" t="n">
        <v>0.44</v>
      </c>
      <c r="D52" s="30" t="n">
        <v>0.33</v>
      </c>
      <c r="E52" s="31" t="n">
        <v>0.36</v>
      </c>
    </row>
    <row r="53" customFormat="false" ht="12.8" hidden="false" customHeight="false" outlineLevel="0" collapsed="false">
      <c r="A53" s="29" t="n">
        <v>64</v>
      </c>
      <c r="B53" s="30" t="n">
        <v>0.07</v>
      </c>
      <c r="C53" s="30" t="n">
        <v>0.31</v>
      </c>
      <c r="D53" s="30" t="n">
        <v>0.25</v>
      </c>
      <c r="E53" s="31" t="n">
        <v>0.28</v>
      </c>
    </row>
    <row r="54" customFormat="false" ht="12.8" hidden="false" customHeight="false" outlineLevel="0" collapsed="false">
      <c r="A54" s="29" t="n">
        <v>65</v>
      </c>
      <c r="B54" s="30" t="n">
        <v>0.04</v>
      </c>
      <c r="C54" s="30" t="n">
        <v>0.19</v>
      </c>
      <c r="D54" s="30" t="n">
        <v>0.19</v>
      </c>
      <c r="E54" s="31" t="n">
        <v>0.21</v>
      </c>
    </row>
    <row r="55" customFormat="false" ht="12.8" hidden="false" customHeight="false" outlineLevel="0" collapsed="false">
      <c r="A55" s="29" t="n">
        <v>66</v>
      </c>
      <c r="B55" s="30" t="n">
        <v>0.06</v>
      </c>
      <c r="C55" s="30" t="n">
        <v>0.11</v>
      </c>
      <c r="D55" s="30" t="n">
        <v>0.15</v>
      </c>
      <c r="E55" s="31" t="n">
        <v>0.15</v>
      </c>
    </row>
    <row r="56" customFormat="false" ht="12.8" hidden="false" customHeight="false" outlineLevel="0" collapsed="false">
      <c r="A56" s="29" t="n">
        <v>67</v>
      </c>
      <c r="B56" s="30" t="n">
        <v>0.03</v>
      </c>
      <c r="C56" s="30" t="n">
        <v>0.13</v>
      </c>
      <c r="D56" s="30" t="n">
        <v>0.1</v>
      </c>
      <c r="E56" s="31" t="n">
        <v>0.12</v>
      </c>
    </row>
    <row r="57" customFormat="false" ht="12.8" hidden="false" customHeight="false" outlineLevel="0" collapsed="false">
      <c r="A57" s="29" t="n">
        <v>68</v>
      </c>
      <c r="B57" s="30" t="n">
        <v>0.02</v>
      </c>
      <c r="C57" s="30" t="n">
        <v>0.06</v>
      </c>
      <c r="D57" s="30" t="n">
        <v>0.08</v>
      </c>
      <c r="E57" s="31" t="n">
        <v>0.09</v>
      </c>
    </row>
    <row r="58" customFormat="false" ht="12.8" hidden="false" customHeight="false" outlineLevel="0" collapsed="false">
      <c r="A58" s="29" t="n">
        <v>69</v>
      </c>
      <c r="B58" s="30" t="n">
        <v>0</v>
      </c>
      <c r="C58" s="30" t="n">
        <v>0.06</v>
      </c>
      <c r="D58" s="30" t="n">
        <v>0.06</v>
      </c>
      <c r="E58" s="31" t="n">
        <v>0.08</v>
      </c>
    </row>
    <row r="59" customFormat="false" ht="12.8" hidden="false" customHeight="false" outlineLevel="0" collapsed="false">
      <c r="A59" s="32" t="n">
        <v>70</v>
      </c>
      <c r="B59" s="33" t="n">
        <v>0.02</v>
      </c>
      <c r="C59" s="33" t="n">
        <v>0.02</v>
      </c>
      <c r="D59" s="33" t="n">
        <v>0.05</v>
      </c>
      <c r="E59" s="34" t="n">
        <v>0.07</v>
      </c>
    </row>
    <row r="60" customFormat="false" ht="13" hidden="false" customHeight="false" outlineLevel="0" collapsed="false">
      <c r="A60" s="3" t="s">
        <v>53</v>
      </c>
    </row>
    <row r="61" customFormat="false" ht="13" hidden="false" customHeight="false" outlineLevel="0" collapsed="false">
      <c r="A61" s="3" t="s">
        <v>54</v>
      </c>
    </row>
    <row r="62" customFormat="false" ht="13" hidden="false" customHeight="false" outlineLevel="0" collapsed="false">
      <c r="A62" s="3" t="s">
        <v>55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49.24"/>
    <col collapsed="false" customWidth="true" hidden="false" outlineLevel="0" max="2" min="2" style="1" width="14.79"/>
    <col collapsed="false" customWidth="false" hidden="false" outlineLevel="0" max="3" min="3" style="1" width="11.53"/>
    <col collapsed="false" customWidth="true" hidden="false" outlineLevel="0" max="4" min="4" style="1" width="16.31"/>
    <col collapsed="false" customWidth="false" hidden="false" outlineLevel="0" max="16384" min="5" style="1" width="11.53"/>
  </cols>
  <sheetData>
    <row r="1" customFormat="false" ht="12.8" hidden="false" customHeight="false" outlineLevel="0" collapsed="false">
      <c r="A1" s="3" t="s">
        <v>56</v>
      </c>
    </row>
    <row r="2" customFormat="false" ht="12.8" hidden="false" customHeight="false" outlineLevel="0" collapsed="false">
      <c r="A2" s="3"/>
    </row>
    <row r="3" customFormat="false" ht="12.8" hidden="false" customHeight="false" outlineLevel="0" collapsed="false">
      <c r="E3" s="16" t="s">
        <v>57</v>
      </c>
    </row>
    <row r="4" customFormat="false" ht="12.8" hidden="false" customHeight="false" outlineLevel="0" collapsed="false">
      <c r="A4" s="4" t="s">
        <v>3</v>
      </c>
      <c r="B4" s="35" t="s">
        <v>58</v>
      </c>
      <c r="C4" s="35" t="s">
        <v>59</v>
      </c>
      <c r="D4" s="35" t="s">
        <v>60</v>
      </c>
      <c r="E4" s="36" t="s">
        <v>61</v>
      </c>
    </row>
    <row r="5" customFormat="false" ht="12.8" hidden="false" customHeight="false" outlineLevel="0" collapsed="false">
      <c r="A5" s="8" t="s">
        <v>6</v>
      </c>
      <c r="B5" s="37" t="n">
        <v>2210</v>
      </c>
      <c r="C5" s="37" t="n">
        <v>2940</v>
      </c>
      <c r="D5" s="38" t="n">
        <v>3930</v>
      </c>
      <c r="E5" s="11" t="n">
        <v>3320</v>
      </c>
      <c r="F5" s="39"/>
    </row>
    <row r="6" customFormat="false" ht="12.8" hidden="false" customHeight="false" outlineLevel="0" collapsed="false">
      <c r="A6" s="10" t="s">
        <v>7</v>
      </c>
      <c r="B6" s="39" t="n">
        <v>2560</v>
      </c>
      <c r="C6" s="39" t="n">
        <v>3400</v>
      </c>
      <c r="D6" s="38" t="n">
        <v>5270</v>
      </c>
      <c r="E6" s="11" t="n">
        <v>4130</v>
      </c>
      <c r="F6" s="39"/>
    </row>
    <row r="7" customFormat="false" ht="12.8" hidden="false" customHeight="false" outlineLevel="0" collapsed="false">
      <c r="A7" s="40" t="s">
        <v>62</v>
      </c>
      <c r="B7" s="39" t="n">
        <v>1890</v>
      </c>
      <c r="C7" s="39" t="n">
        <v>2390</v>
      </c>
      <c r="D7" s="38" t="n">
        <v>3270</v>
      </c>
      <c r="E7" s="11" t="n">
        <v>3070</v>
      </c>
      <c r="F7" s="39"/>
    </row>
    <row r="8" customFormat="false" ht="12.8" hidden="false" customHeight="false" outlineLevel="0" collapsed="false">
      <c r="A8" s="40" t="s">
        <v>63</v>
      </c>
      <c r="B8" s="39" t="n">
        <v>1560</v>
      </c>
      <c r="C8" s="39" t="n">
        <v>1890</v>
      </c>
      <c r="D8" s="38" t="n">
        <v>2550</v>
      </c>
      <c r="E8" s="11" t="n">
        <v>2540</v>
      </c>
      <c r="F8" s="39"/>
    </row>
    <row r="9" customFormat="false" ht="12.8" hidden="false" customHeight="false" outlineLevel="0" collapsed="false">
      <c r="A9" s="10" t="s">
        <v>10</v>
      </c>
      <c r="B9" s="39" t="n">
        <v>2690</v>
      </c>
      <c r="C9" s="39" t="n">
        <v>3680</v>
      </c>
      <c r="D9" s="38" t="n">
        <v>5150</v>
      </c>
      <c r="E9" s="11" t="n">
        <v>4500</v>
      </c>
      <c r="F9" s="39"/>
    </row>
    <row r="10" customFormat="false" ht="12.8" hidden="false" customHeight="false" outlineLevel="0" collapsed="false">
      <c r="A10" s="41" t="s">
        <v>11</v>
      </c>
      <c r="B10" s="39" t="n">
        <v>2250</v>
      </c>
      <c r="C10" s="39" t="n">
        <v>2980</v>
      </c>
      <c r="D10" s="38" t="n">
        <v>4020</v>
      </c>
      <c r="E10" s="11" t="n">
        <v>3400</v>
      </c>
      <c r="F10" s="39"/>
    </row>
    <row r="11" customFormat="false" ht="12.8" hidden="false" customHeight="false" outlineLevel="0" collapsed="false">
      <c r="A11" s="42" t="s">
        <v>64</v>
      </c>
      <c r="B11" s="43" t="n">
        <v>1530</v>
      </c>
      <c r="C11" s="43" t="n">
        <v>1920</v>
      </c>
      <c r="D11" s="43" t="n">
        <v>2620</v>
      </c>
      <c r="E11" s="44" t="n">
        <v>2470</v>
      </c>
      <c r="F11" s="39"/>
    </row>
    <row r="12" customFormat="false" ht="13" hidden="false" customHeight="false" outlineLevel="0" collapsed="false">
      <c r="A12" s="45" t="s">
        <v>65</v>
      </c>
      <c r="B12" s="46"/>
      <c r="C12" s="46"/>
      <c r="D12" s="46"/>
      <c r="E12" s="46"/>
      <c r="F12" s="39"/>
    </row>
    <row r="13" customFormat="false" ht="13" hidden="false" customHeight="false" outlineLevel="0" collapsed="false">
      <c r="A13" s="3" t="s">
        <v>66</v>
      </c>
    </row>
    <row r="14" customFormat="false" ht="13" hidden="false" customHeight="false" outlineLevel="0" collapsed="false">
      <c r="A14" s="3" t="s">
        <v>67</v>
      </c>
    </row>
    <row r="15" customFormat="false" ht="13" hidden="false" customHeight="false" outlineLevel="0" collapsed="false">
      <c r="A15" s="3" t="s">
        <v>55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20.35"/>
    <col collapsed="false" customWidth="true" hidden="false" outlineLevel="0" max="2" min="2" style="1" width="128.73"/>
    <col collapsed="false" customWidth="false" hidden="false" outlineLevel="0" max="3" min="3" style="1" width="11.53"/>
    <col collapsed="false" customWidth="true" hidden="false" outlineLevel="0" max="4" min="4" style="1" width="52.63"/>
    <col collapsed="false" customWidth="false" hidden="false" outlineLevel="0" max="16384" min="5" style="1" width="11.53"/>
  </cols>
  <sheetData>
    <row r="1" customFormat="false" ht="12.8" hidden="false" customHeight="false" outlineLevel="0" collapsed="false">
      <c r="A1" s="3" t="s">
        <v>68</v>
      </c>
    </row>
    <row r="3" s="50" customFormat="true" ht="12.8" hidden="false" customHeight="false" outlineLevel="0" collapsed="false">
      <c r="A3" s="47" t="s">
        <v>69</v>
      </c>
      <c r="B3" s="48" t="s">
        <v>70</v>
      </c>
      <c r="C3" s="48" t="s">
        <v>71</v>
      </c>
      <c r="D3" s="49" t="s">
        <v>72</v>
      </c>
    </row>
    <row r="4" customFormat="false" ht="12.8" hidden="false" customHeight="false" outlineLevel="0" collapsed="false">
      <c r="A4" s="51" t="n">
        <v>1</v>
      </c>
      <c r="B4" s="52" t="s">
        <v>73</v>
      </c>
      <c r="C4" s="53"/>
      <c r="D4" s="54" t="s">
        <v>74</v>
      </c>
    </row>
    <row r="5" customFormat="false" ht="14.5" hidden="false" customHeight="false" outlineLevel="0" collapsed="false">
      <c r="A5" s="55" t="s">
        <v>75</v>
      </c>
      <c r="B5" s="56" t="s">
        <v>76</v>
      </c>
      <c r="C5" s="53" t="s">
        <v>77</v>
      </c>
      <c r="D5" s="54" t="s">
        <v>74</v>
      </c>
    </row>
    <row r="6" customFormat="false" ht="12.8" hidden="false" customHeight="false" outlineLevel="0" collapsed="false">
      <c r="A6" s="55" t="s">
        <v>78</v>
      </c>
      <c r="B6" s="57" t="s">
        <v>79</v>
      </c>
      <c r="C6" s="53" t="s">
        <v>77</v>
      </c>
      <c r="D6" s="54" t="s">
        <v>74</v>
      </c>
    </row>
    <row r="7" customFormat="false" ht="12.8" hidden="false" customHeight="false" outlineLevel="0" collapsed="false">
      <c r="A7" s="55" t="s">
        <v>80</v>
      </c>
      <c r="B7" s="57" t="s">
        <v>81</v>
      </c>
      <c r="C7" s="53" t="s">
        <v>77</v>
      </c>
      <c r="D7" s="54" t="s">
        <v>74</v>
      </c>
    </row>
    <row r="8" customFormat="false" ht="12.8" hidden="false" customHeight="false" outlineLevel="0" collapsed="false">
      <c r="A8" s="55" t="s">
        <v>82</v>
      </c>
      <c r="B8" s="57" t="s">
        <v>83</v>
      </c>
      <c r="C8" s="53" t="s">
        <v>77</v>
      </c>
      <c r="D8" s="54" t="s">
        <v>74</v>
      </c>
    </row>
    <row r="9" customFormat="false" ht="12.8" hidden="false" customHeight="false" outlineLevel="0" collapsed="false">
      <c r="A9" s="55" t="s">
        <v>84</v>
      </c>
      <c r="B9" s="57" t="s">
        <v>85</v>
      </c>
      <c r="C9" s="53" t="s">
        <v>77</v>
      </c>
      <c r="D9" s="54" t="s">
        <v>74</v>
      </c>
    </row>
    <row r="10" customFormat="false" ht="12.8" hidden="false" customHeight="false" outlineLevel="0" collapsed="false">
      <c r="A10" s="55" t="s">
        <v>86</v>
      </c>
      <c r="B10" s="57" t="s">
        <v>87</v>
      </c>
      <c r="C10" s="53" t="s">
        <v>77</v>
      </c>
      <c r="D10" s="54" t="s">
        <v>74</v>
      </c>
    </row>
    <row r="11" customFormat="false" ht="12.8" hidden="false" customHeight="false" outlineLevel="0" collapsed="false">
      <c r="A11" s="55" t="s">
        <v>88</v>
      </c>
      <c r="B11" s="57" t="s">
        <v>89</v>
      </c>
      <c r="C11" s="53" t="s">
        <v>90</v>
      </c>
      <c r="D11" s="54" t="s">
        <v>74</v>
      </c>
    </row>
    <row r="12" customFormat="false" ht="12.8" hidden="false" customHeight="false" outlineLevel="0" collapsed="false">
      <c r="A12" s="55" t="s">
        <v>91</v>
      </c>
      <c r="B12" s="57" t="s">
        <v>92</v>
      </c>
      <c r="C12" s="53" t="s">
        <v>90</v>
      </c>
      <c r="D12" s="54" t="s">
        <v>74</v>
      </c>
    </row>
    <row r="13" customFormat="false" ht="12.8" hidden="false" customHeight="false" outlineLevel="0" collapsed="false">
      <c r="A13" s="55" t="s">
        <v>93</v>
      </c>
      <c r="B13" s="57" t="s">
        <v>94</v>
      </c>
      <c r="C13" s="53" t="s">
        <v>90</v>
      </c>
      <c r="D13" s="54" t="s">
        <v>74</v>
      </c>
    </row>
    <row r="14" customFormat="false" ht="12.8" hidden="false" customHeight="false" outlineLevel="0" collapsed="false">
      <c r="A14" s="55" t="s">
        <v>95</v>
      </c>
      <c r="B14" s="57" t="s">
        <v>96</v>
      </c>
      <c r="C14" s="53" t="s">
        <v>90</v>
      </c>
      <c r="D14" s="54" t="s">
        <v>74</v>
      </c>
    </row>
    <row r="15" customFormat="false" ht="12.8" hidden="false" customHeight="false" outlineLevel="0" collapsed="false">
      <c r="A15" s="55" t="s">
        <v>97</v>
      </c>
      <c r="B15" s="57" t="s">
        <v>98</v>
      </c>
      <c r="C15" s="53" t="s">
        <v>90</v>
      </c>
      <c r="D15" s="54" t="s">
        <v>74</v>
      </c>
    </row>
    <row r="16" customFormat="false" ht="12.8" hidden="false" customHeight="false" outlineLevel="0" collapsed="false">
      <c r="A16" s="55" t="s">
        <v>99</v>
      </c>
      <c r="B16" s="57" t="s">
        <v>100</v>
      </c>
      <c r="C16" s="53" t="s">
        <v>90</v>
      </c>
      <c r="D16" s="54" t="s">
        <v>74</v>
      </c>
    </row>
    <row r="17" customFormat="false" ht="12.8" hidden="false" customHeight="false" outlineLevel="0" collapsed="false">
      <c r="A17" s="55" t="s">
        <v>101</v>
      </c>
      <c r="B17" s="57" t="s">
        <v>102</v>
      </c>
      <c r="C17" s="53" t="s">
        <v>90</v>
      </c>
      <c r="D17" s="54" t="s">
        <v>74</v>
      </c>
    </row>
    <row r="18" customFormat="false" ht="12.8" hidden="false" customHeight="false" outlineLevel="0" collapsed="false">
      <c r="A18" s="55" t="s">
        <v>103</v>
      </c>
      <c r="B18" s="57" t="s">
        <v>104</v>
      </c>
      <c r="C18" s="53" t="s">
        <v>90</v>
      </c>
      <c r="D18" s="54" t="s">
        <v>74</v>
      </c>
    </row>
    <row r="19" customFormat="false" ht="12.8" hidden="false" customHeight="false" outlineLevel="0" collapsed="false">
      <c r="A19" s="55" t="s">
        <v>105</v>
      </c>
      <c r="B19" s="57" t="s">
        <v>106</v>
      </c>
      <c r="C19" s="53" t="s">
        <v>90</v>
      </c>
      <c r="D19" s="54" t="s">
        <v>74</v>
      </c>
    </row>
    <row r="20" customFormat="false" ht="12.8" hidden="false" customHeight="false" outlineLevel="0" collapsed="false">
      <c r="A20" s="55" t="s">
        <v>107</v>
      </c>
      <c r="B20" s="57" t="s">
        <v>108</v>
      </c>
      <c r="C20" s="53" t="s">
        <v>109</v>
      </c>
      <c r="D20" s="54" t="s">
        <v>74</v>
      </c>
    </row>
    <row r="21" customFormat="false" ht="12.8" hidden="false" customHeight="false" outlineLevel="0" collapsed="false">
      <c r="A21" s="51" t="n">
        <v>2</v>
      </c>
      <c r="B21" s="52" t="s">
        <v>110</v>
      </c>
      <c r="C21" s="53"/>
      <c r="D21" s="54" t="s">
        <v>74</v>
      </c>
    </row>
    <row r="22" customFormat="false" ht="12.8" hidden="false" customHeight="false" outlineLevel="0" collapsed="false">
      <c r="A22" s="55" t="s">
        <v>111</v>
      </c>
      <c r="B22" s="57" t="s">
        <v>112</v>
      </c>
      <c r="C22" s="53" t="s">
        <v>90</v>
      </c>
      <c r="D22" s="54" t="s">
        <v>74</v>
      </c>
    </row>
    <row r="23" customFormat="false" ht="12.8" hidden="false" customHeight="false" outlineLevel="0" collapsed="false">
      <c r="A23" s="55" t="s">
        <v>113</v>
      </c>
      <c r="B23" s="57" t="s">
        <v>114</v>
      </c>
      <c r="C23" s="53" t="s">
        <v>90</v>
      </c>
      <c r="D23" s="54" t="s">
        <v>74</v>
      </c>
    </row>
    <row r="24" customFormat="false" ht="12.8" hidden="false" customHeight="false" outlineLevel="0" collapsed="false">
      <c r="A24" s="51" t="n">
        <v>3</v>
      </c>
      <c r="B24" s="52" t="s">
        <v>115</v>
      </c>
      <c r="C24" s="53"/>
      <c r="D24" s="54" t="s">
        <v>74</v>
      </c>
    </row>
    <row r="25" customFormat="false" ht="12.8" hidden="false" customHeight="false" outlineLevel="0" collapsed="false">
      <c r="A25" s="55" t="s">
        <v>116</v>
      </c>
      <c r="B25" s="57" t="s">
        <v>117</v>
      </c>
      <c r="C25" s="53" t="s">
        <v>77</v>
      </c>
      <c r="D25" s="54" t="s">
        <v>118</v>
      </c>
    </row>
    <row r="26" customFormat="false" ht="12.8" hidden="false" customHeight="false" outlineLevel="0" collapsed="false">
      <c r="A26" s="51" t="n">
        <v>4</v>
      </c>
      <c r="B26" s="52" t="s">
        <v>119</v>
      </c>
      <c r="C26" s="53"/>
      <c r="D26" s="54" t="s">
        <v>74</v>
      </c>
    </row>
    <row r="27" customFormat="false" ht="12.8" hidden="false" customHeight="false" outlineLevel="0" collapsed="false">
      <c r="A27" s="55" t="s">
        <v>120</v>
      </c>
      <c r="B27" s="57" t="s">
        <v>121</v>
      </c>
      <c r="C27" s="53" t="s">
        <v>77</v>
      </c>
      <c r="D27" s="54" t="s">
        <v>74</v>
      </c>
    </row>
    <row r="28" customFormat="false" ht="12.8" hidden="false" customHeight="false" outlineLevel="0" collapsed="false">
      <c r="A28" s="55" t="s">
        <v>122</v>
      </c>
      <c r="B28" s="57" t="s">
        <v>123</v>
      </c>
      <c r="C28" s="53" t="s">
        <v>77</v>
      </c>
      <c r="D28" s="54" t="s">
        <v>74</v>
      </c>
    </row>
    <row r="29" customFormat="false" ht="12.8" hidden="false" customHeight="false" outlineLevel="0" collapsed="false">
      <c r="A29" s="55" t="s">
        <v>124</v>
      </c>
      <c r="B29" s="57" t="s">
        <v>125</v>
      </c>
      <c r="C29" s="53" t="s">
        <v>77</v>
      </c>
      <c r="D29" s="54" t="s">
        <v>74</v>
      </c>
    </row>
    <row r="30" customFormat="false" ht="12.8" hidden="false" customHeight="false" outlineLevel="0" collapsed="false">
      <c r="A30" s="55" t="s">
        <v>126</v>
      </c>
      <c r="B30" s="57" t="s">
        <v>127</v>
      </c>
      <c r="C30" s="53" t="s">
        <v>109</v>
      </c>
      <c r="D30" s="54" t="s">
        <v>128</v>
      </c>
    </row>
    <row r="31" customFormat="false" ht="12.8" hidden="false" customHeight="false" outlineLevel="0" collapsed="false">
      <c r="A31" s="55" t="s">
        <v>129</v>
      </c>
      <c r="B31" s="57" t="s">
        <v>130</v>
      </c>
      <c r="C31" s="53" t="s">
        <v>109</v>
      </c>
      <c r="D31" s="54" t="s">
        <v>131</v>
      </c>
    </row>
    <row r="32" customFormat="false" ht="12.8" hidden="false" customHeight="false" outlineLevel="0" collapsed="false">
      <c r="A32" s="55" t="s">
        <v>132</v>
      </c>
      <c r="B32" s="57" t="s">
        <v>133</v>
      </c>
      <c r="C32" s="53" t="s">
        <v>109</v>
      </c>
      <c r="D32" s="54" t="s">
        <v>131</v>
      </c>
    </row>
    <row r="33" customFormat="false" ht="12.8" hidden="false" customHeight="false" outlineLevel="0" collapsed="false">
      <c r="A33" s="55" t="s">
        <v>134</v>
      </c>
      <c r="B33" s="57" t="s">
        <v>135</v>
      </c>
      <c r="C33" s="53" t="s">
        <v>90</v>
      </c>
      <c r="D33" s="54" t="s">
        <v>136</v>
      </c>
    </row>
    <row r="34" customFormat="false" ht="12.8" hidden="false" customHeight="false" outlineLevel="0" collapsed="false">
      <c r="A34" s="55" t="s">
        <v>137</v>
      </c>
      <c r="B34" s="57" t="s">
        <v>138</v>
      </c>
      <c r="C34" s="53" t="s">
        <v>90</v>
      </c>
      <c r="D34" s="54" t="s">
        <v>139</v>
      </c>
    </row>
    <row r="35" customFormat="false" ht="12.8" hidden="false" customHeight="false" outlineLevel="0" collapsed="false">
      <c r="A35" s="51" t="n">
        <v>5</v>
      </c>
      <c r="B35" s="52" t="s">
        <v>140</v>
      </c>
      <c r="C35" s="53"/>
      <c r="D35" s="54"/>
    </row>
    <row r="36" customFormat="false" ht="12.8" hidden="false" customHeight="false" outlineLevel="0" collapsed="false">
      <c r="A36" s="55" t="s">
        <v>141</v>
      </c>
      <c r="B36" s="57" t="s">
        <v>142</v>
      </c>
      <c r="C36" s="53" t="s">
        <v>77</v>
      </c>
      <c r="D36" s="54"/>
    </row>
    <row r="37" customFormat="false" ht="12.8" hidden="false" customHeight="false" outlineLevel="0" collapsed="false">
      <c r="A37" s="55" t="s">
        <v>143</v>
      </c>
      <c r="B37" s="57" t="s">
        <v>144</v>
      </c>
      <c r="C37" s="53" t="s">
        <v>77</v>
      </c>
      <c r="D37" s="54"/>
    </row>
    <row r="38" customFormat="false" ht="12.8" hidden="false" customHeight="false" outlineLevel="0" collapsed="false">
      <c r="A38" s="55" t="s">
        <v>145</v>
      </c>
      <c r="B38" s="57" t="s">
        <v>146</v>
      </c>
      <c r="C38" s="53" t="s">
        <v>109</v>
      </c>
      <c r="D38" s="54" t="s">
        <v>147</v>
      </c>
    </row>
    <row r="39" customFormat="false" ht="12.8" hidden="false" customHeight="false" outlineLevel="0" collapsed="false">
      <c r="A39" s="55" t="s">
        <v>148</v>
      </c>
      <c r="B39" s="57" t="s">
        <v>149</v>
      </c>
      <c r="C39" s="53" t="s">
        <v>109</v>
      </c>
      <c r="D39" s="54" t="s">
        <v>131</v>
      </c>
    </row>
    <row r="40" customFormat="false" ht="12.8" hidden="false" customHeight="false" outlineLevel="0" collapsed="false">
      <c r="A40" s="55" t="s">
        <v>150</v>
      </c>
      <c r="B40" s="57" t="s">
        <v>151</v>
      </c>
      <c r="C40" s="53" t="s">
        <v>90</v>
      </c>
      <c r="D40" s="54"/>
    </row>
    <row r="41" customFormat="false" ht="12.8" hidden="false" customHeight="false" outlineLevel="0" collapsed="false">
      <c r="A41" s="51" t="n">
        <v>6</v>
      </c>
      <c r="B41" s="52" t="s">
        <v>152</v>
      </c>
      <c r="C41" s="53"/>
      <c r="D41" s="54"/>
    </row>
    <row r="42" customFormat="false" ht="12.8" hidden="false" customHeight="false" outlineLevel="0" collapsed="false">
      <c r="A42" s="55" t="s">
        <v>153</v>
      </c>
      <c r="B42" s="57" t="s">
        <v>154</v>
      </c>
      <c r="C42" s="53" t="s">
        <v>77</v>
      </c>
      <c r="D42" s="54"/>
    </row>
    <row r="43" customFormat="false" ht="12.8" hidden="false" customHeight="false" outlineLevel="0" collapsed="false">
      <c r="A43" s="55" t="s">
        <v>155</v>
      </c>
      <c r="B43" s="57" t="s">
        <v>156</v>
      </c>
      <c r="C43" s="53" t="s">
        <v>77</v>
      </c>
      <c r="D43" s="54"/>
    </row>
    <row r="44" customFormat="false" ht="12.8" hidden="false" customHeight="false" outlineLevel="0" collapsed="false">
      <c r="A44" s="55" t="s">
        <v>157</v>
      </c>
      <c r="B44" s="57" t="s">
        <v>158</v>
      </c>
      <c r="C44" s="53" t="s">
        <v>77</v>
      </c>
      <c r="D44" s="54"/>
    </row>
    <row r="45" customFormat="false" ht="12.8" hidden="false" customHeight="false" outlineLevel="0" collapsed="false">
      <c r="A45" s="55" t="s">
        <v>159</v>
      </c>
      <c r="B45" s="57" t="s">
        <v>160</v>
      </c>
      <c r="C45" s="53" t="s">
        <v>77</v>
      </c>
      <c r="D45" s="54"/>
    </row>
    <row r="46" customFormat="false" ht="12.8" hidden="false" customHeight="false" outlineLevel="0" collapsed="false">
      <c r="A46" s="55" t="s">
        <v>161</v>
      </c>
      <c r="B46" s="57" t="s">
        <v>162</v>
      </c>
      <c r="C46" s="53" t="s">
        <v>77</v>
      </c>
      <c r="D46" s="54"/>
    </row>
    <row r="47" customFormat="false" ht="12.8" hidden="false" customHeight="false" outlineLevel="0" collapsed="false">
      <c r="A47" s="55" t="s">
        <v>163</v>
      </c>
      <c r="B47" s="57" t="s">
        <v>164</v>
      </c>
      <c r="C47" s="53" t="s">
        <v>77</v>
      </c>
      <c r="D47" s="54"/>
    </row>
    <row r="48" customFormat="false" ht="12.8" hidden="false" customHeight="false" outlineLevel="0" collapsed="false">
      <c r="A48" s="55" t="s">
        <v>165</v>
      </c>
      <c r="B48" s="57" t="s">
        <v>166</v>
      </c>
      <c r="C48" s="53" t="s">
        <v>77</v>
      </c>
      <c r="D48" s="54"/>
    </row>
    <row r="49" customFormat="false" ht="12.8" hidden="false" customHeight="false" outlineLevel="0" collapsed="false">
      <c r="A49" s="55" t="s">
        <v>167</v>
      </c>
      <c r="B49" s="57" t="s">
        <v>168</v>
      </c>
      <c r="C49" s="53" t="s">
        <v>90</v>
      </c>
      <c r="D49" s="54" t="s">
        <v>136</v>
      </c>
    </row>
    <row r="50" customFormat="false" ht="12.8" hidden="false" customHeight="false" outlineLevel="0" collapsed="false">
      <c r="A50" s="51" t="n">
        <v>7</v>
      </c>
      <c r="B50" s="52" t="s">
        <v>62</v>
      </c>
      <c r="C50" s="53"/>
      <c r="D50" s="54"/>
    </row>
    <row r="51" customFormat="false" ht="12.8" hidden="false" customHeight="false" outlineLevel="0" collapsed="false">
      <c r="A51" s="55" t="s">
        <v>169</v>
      </c>
      <c r="B51" s="57" t="s">
        <v>170</v>
      </c>
      <c r="C51" s="53" t="s">
        <v>77</v>
      </c>
      <c r="D51" s="54" t="s">
        <v>171</v>
      </c>
    </row>
    <row r="52" customFormat="false" ht="12.8" hidden="false" customHeight="false" outlineLevel="0" collapsed="false">
      <c r="A52" s="55" t="s">
        <v>172</v>
      </c>
      <c r="B52" s="57" t="s">
        <v>173</v>
      </c>
      <c r="C52" s="53" t="s">
        <v>77</v>
      </c>
      <c r="D52" s="54" t="s">
        <v>174</v>
      </c>
    </row>
    <row r="53" customFormat="false" ht="12.8" hidden="false" customHeight="false" outlineLevel="0" collapsed="false">
      <c r="A53" s="55" t="s">
        <v>175</v>
      </c>
      <c r="B53" s="57" t="s">
        <v>176</v>
      </c>
      <c r="C53" s="53" t="s">
        <v>109</v>
      </c>
      <c r="D53" s="54" t="s">
        <v>131</v>
      </c>
    </row>
    <row r="54" customFormat="false" ht="12.8" hidden="false" customHeight="false" outlineLevel="0" collapsed="false">
      <c r="A54" s="55" t="s">
        <v>177</v>
      </c>
      <c r="B54" s="57" t="s">
        <v>178</v>
      </c>
      <c r="C54" s="53" t="s">
        <v>109</v>
      </c>
      <c r="D54" s="54" t="s">
        <v>147</v>
      </c>
    </row>
    <row r="55" customFormat="false" ht="12.8" hidden="false" customHeight="false" outlineLevel="0" collapsed="false">
      <c r="A55" s="55" t="s">
        <v>179</v>
      </c>
      <c r="B55" s="57" t="s">
        <v>180</v>
      </c>
      <c r="C55" s="53" t="s">
        <v>90</v>
      </c>
      <c r="D55" s="54" t="s">
        <v>136</v>
      </c>
    </row>
    <row r="56" customFormat="false" ht="12.8" hidden="false" customHeight="false" outlineLevel="0" collapsed="false">
      <c r="A56" s="51" t="n">
        <v>8</v>
      </c>
      <c r="B56" s="52" t="s">
        <v>181</v>
      </c>
      <c r="C56" s="53"/>
      <c r="D56" s="58" t="s">
        <v>182</v>
      </c>
    </row>
    <row r="57" customFormat="false" ht="12.8" hidden="false" customHeight="false" outlineLevel="0" collapsed="false">
      <c r="A57" s="55" t="s">
        <v>183</v>
      </c>
      <c r="B57" s="57" t="s">
        <v>184</v>
      </c>
      <c r="C57" s="53" t="s">
        <v>77</v>
      </c>
      <c r="D57" s="54" t="s">
        <v>185</v>
      </c>
    </row>
    <row r="58" customFormat="false" ht="12.8" hidden="false" customHeight="false" outlineLevel="0" collapsed="false">
      <c r="A58" s="55" t="s">
        <v>186</v>
      </c>
      <c r="B58" s="57" t="s">
        <v>187</v>
      </c>
      <c r="C58" s="53" t="s">
        <v>77</v>
      </c>
      <c r="D58" s="54" t="s">
        <v>185</v>
      </c>
    </row>
    <row r="59" customFormat="false" ht="12.8" hidden="false" customHeight="false" outlineLevel="0" collapsed="false">
      <c r="A59" s="55" t="s">
        <v>188</v>
      </c>
      <c r="B59" s="57" t="s">
        <v>189</v>
      </c>
      <c r="C59" s="53" t="s">
        <v>77</v>
      </c>
      <c r="D59" s="54" t="s">
        <v>185</v>
      </c>
    </row>
    <row r="60" customFormat="false" ht="12.8" hidden="false" customHeight="false" outlineLevel="0" collapsed="false">
      <c r="A60" s="55" t="s">
        <v>190</v>
      </c>
      <c r="B60" s="57" t="s">
        <v>191</v>
      </c>
      <c r="C60" s="53" t="s">
        <v>77</v>
      </c>
      <c r="D60" s="54" t="s">
        <v>185</v>
      </c>
    </row>
    <row r="61" customFormat="false" ht="12.8" hidden="false" customHeight="false" outlineLevel="0" collapsed="false">
      <c r="A61" s="55" t="s">
        <v>192</v>
      </c>
      <c r="B61" s="57" t="s">
        <v>193</v>
      </c>
      <c r="C61" s="53" t="s">
        <v>77</v>
      </c>
      <c r="D61" s="54" t="s">
        <v>185</v>
      </c>
    </row>
    <row r="62" customFormat="false" ht="12.8" hidden="false" customHeight="false" outlineLevel="0" collapsed="false">
      <c r="A62" s="55" t="s">
        <v>194</v>
      </c>
      <c r="B62" s="57" t="s">
        <v>195</v>
      </c>
      <c r="C62" s="53" t="s">
        <v>77</v>
      </c>
      <c r="D62" s="54" t="s">
        <v>185</v>
      </c>
    </row>
    <row r="63" customFormat="false" ht="12.8" hidden="false" customHeight="false" outlineLevel="0" collapsed="false">
      <c r="A63" s="55" t="s">
        <v>77</v>
      </c>
      <c r="B63" s="57" t="s">
        <v>185</v>
      </c>
      <c r="D63" s="59"/>
    </row>
    <row r="64" customFormat="false" ht="12.8" hidden="false" customHeight="false" outlineLevel="0" collapsed="false">
      <c r="A64" s="55" t="s">
        <v>196</v>
      </c>
      <c r="B64" s="57" t="s">
        <v>197</v>
      </c>
      <c r="C64" s="53" t="s">
        <v>77</v>
      </c>
      <c r="D64" s="54" t="s">
        <v>185</v>
      </c>
    </row>
    <row r="65" customFormat="false" ht="12.8" hidden="false" customHeight="false" outlineLevel="0" collapsed="false">
      <c r="A65" s="55" t="s">
        <v>198</v>
      </c>
      <c r="B65" s="57" t="s">
        <v>199</v>
      </c>
      <c r="C65" s="53" t="s">
        <v>77</v>
      </c>
      <c r="D65" s="54" t="s">
        <v>185</v>
      </c>
    </row>
    <row r="66" customFormat="false" ht="12.8" hidden="false" customHeight="false" outlineLevel="0" collapsed="false">
      <c r="A66" s="55" t="s">
        <v>200</v>
      </c>
      <c r="B66" s="57" t="s">
        <v>201</v>
      </c>
      <c r="C66" s="53" t="s">
        <v>77</v>
      </c>
      <c r="D66" s="54" t="s">
        <v>185</v>
      </c>
    </row>
    <row r="67" customFormat="false" ht="12.8" hidden="false" customHeight="false" outlineLevel="0" collapsed="false">
      <c r="A67" s="55" t="s">
        <v>202</v>
      </c>
      <c r="B67" s="57" t="s">
        <v>203</v>
      </c>
      <c r="C67" s="53" t="s">
        <v>77</v>
      </c>
      <c r="D67" s="54" t="s">
        <v>185</v>
      </c>
    </row>
    <row r="68" customFormat="false" ht="12.8" hidden="false" customHeight="false" outlineLevel="0" collapsed="false">
      <c r="A68" s="55" t="s">
        <v>204</v>
      </c>
      <c r="B68" s="57" t="s">
        <v>205</v>
      </c>
      <c r="C68" s="53" t="s">
        <v>77</v>
      </c>
      <c r="D68" s="54" t="s">
        <v>185</v>
      </c>
    </row>
    <row r="69" customFormat="false" ht="12.8" hidden="false" customHeight="false" outlineLevel="0" collapsed="false">
      <c r="A69" s="55" t="s">
        <v>206</v>
      </c>
      <c r="B69" s="57" t="s">
        <v>207</v>
      </c>
      <c r="C69" s="53" t="s">
        <v>77</v>
      </c>
      <c r="D69" s="54" t="s">
        <v>208</v>
      </c>
    </row>
    <row r="70" customFormat="false" ht="12.8" hidden="false" customHeight="false" outlineLevel="0" collapsed="false">
      <c r="A70" s="55" t="s">
        <v>209</v>
      </c>
      <c r="B70" s="57" t="s">
        <v>210</v>
      </c>
      <c r="C70" s="53" t="s">
        <v>77</v>
      </c>
      <c r="D70" s="54" t="s">
        <v>208</v>
      </c>
    </row>
    <row r="71" customFormat="false" ht="12.8" hidden="false" customHeight="false" outlineLevel="0" collapsed="false">
      <c r="A71" s="55" t="s">
        <v>211</v>
      </c>
      <c r="B71" s="57" t="s">
        <v>212</v>
      </c>
      <c r="C71" s="53" t="s">
        <v>77</v>
      </c>
      <c r="D71" s="54" t="s">
        <v>208</v>
      </c>
    </row>
    <row r="72" customFormat="false" ht="12.8" hidden="false" customHeight="false" outlineLevel="0" collapsed="false">
      <c r="A72" s="55" t="s">
        <v>213</v>
      </c>
      <c r="B72" s="57" t="s">
        <v>214</v>
      </c>
      <c r="C72" s="53" t="s">
        <v>77</v>
      </c>
      <c r="D72" s="54" t="s">
        <v>208</v>
      </c>
    </row>
    <row r="73" customFormat="false" ht="12.8" hidden="false" customHeight="false" outlineLevel="0" collapsed="false">
      <c r="A73" s="55" t="s">
        <v>215</v>
      </c>
      <c r="B73" s="57" t="s">
        <v>216</v>
      </c>
      <c r="C73" s="53" t="s">
        <v>77</v>
      </c>
      <c r="D73" s="54" t="s">
        <v>208</v>
      </c>
    </row>
    <row r="74" customFormat="false" ht="12.8" hidden="false" customHeight="false" outlineLevel="0" collapsed="false">
      <c r="A74" s="55" t="s">
        <v>217</v>
      </c>
      <c r="B74" s="57" t="s">
        <v>218</v>
      </c>
      <c r="C74" s="53" t="s">
        <v>77</v>
      </c>
      <c r="D74" s="54" t="s">
        <v>208</v>
      </c>
    </row>
    <row r="75" customFormat="false" ht="12.8" hidden="false" customHeight="false" outlineLevel="0" collapsed="false">
      <c r="A75" s="55" t="s">
        <v>219</v>
      </c>
      <c r="B75" s="57" t="s">
        <v>220</v>
      </c>
      <c r="C75" s="53" t="s">
        <v>77</v>
      </c>
      <c r="D75" s="54" t="s">
        <v>208</v>
      </c>
    </row>
    <row r="76" customFormat="false" ht="12.8" hidden="false" customHeight="false" outlineLevel="0" collapsed="false">
      <c r="A76" s="55" t="s">
        <v>221</v>
      </c>
      <c r="B76" s="57" t="s">
        <v>222</v>
      </c>
      <c r="C76" s="53" t="s">
        <v>77</v>
      </c>
      <c r="D76" s="54" t="s">
        <v>208</v>
      </c>
    </row>
    <row r="77" customFormat="false" ht="12.8" hidden="false" customHeight="false" outlineLevel="0" collapsed="false">
      <c r="A77" s="55" t="s">
        <v>223</v>
      </c>
      <c r="B77" s="57" t="s">
        <v>224</v>
      </c>
      <c r="C77" s="53" t="s">
        <v>77</v>
      </c>
      <c r="D77" s="54" t="s">
        <v>208</v>
      </c>
    </row>
    <row r="78" customFormat="false" ht="12.8" hidden="false" customHeight="false" outlineLevel="0" collapsed="false">
      <c r="A78" s="51" t="n">
        <v>9</v>
      </c>
      <c r="B78" s="52" t="s">
        <v>225</v>
      </c>
      <c r="C78" s="53"/>
      <c r="D78" s="54"/>
    </row>
    <row r="79" customFormat="false" ht="12.8" hidden="false" customHeight="false" outlineLevel="0" collapsed="false">
      <c r="A79" s="55" t="s">
        <v>226</v>
      </c>
      <c r="B79" s="57" t="s">
        <v>227</v>
      </c>
      <c r="C79" s="53" t="s">
        <v>77</v>
      </c>
      <c r="D79" s="54" t="s">
        <v>171</v>
      </c>
    </row>
    <row r="80" customFormat="false" ht="24" hidden="false" customHeight="false" outlineLevel="0" collapsed="false">
      <c r="A80" s="55" t="s">
        <v>228</v>
      </c>
      <c r="B80" s="57" t="s">
        <v>229</v>
      </c>
      <c r="C80" s="53" t="s">
        <v>90</v>
      </c>
      <c r="D80" s="60" t="s">
        <v>230</v>
      </c>
    </row>
    <row r="81" customFormat="false" ht="12.8" hidden="false" customHeight="false" outlineLevel="0" collapsed="false">
      <c r="A81" s="61" t="s">
        <v>231</v>
      </c>
      <c r="B81" s="62" t="s">
        <v>232</v>
      </c>
      <c r="C81" s="63" t="s">
        <v>77</v>
      </c>
      <c r="D81" s="64"/>
    </row>
    <row r="82" customFormat="false" ht="13" hidden="false" customHeight="false" outlineLevel="0" collapsed="false">
      <c r="A82" s="3" t="s">
        <v>233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13.63"/>
    <col collapsed="false" customWidth="true" hidden="false" outlineLevel="0" max="2" min="2" style="1" width="26.62"/>
    <col collapsed="false" customWidth="true" hidden="false" outlineLevel="0" max="3" min="3" style="1" width="25.77"/>
    <col collapsed="false" customWidth="true" hidden="false" outlineLevel="0" max="4" min="4" style="1" width="19.79"/>
    <col collapsed="false" customWidth="false" hidden="false" outlineLevel="0" max="16384" min="5" style="1" width="11.53"/>
  </cols>
  <sheetData>
    <row r="1" customFormat="false" ht="12.8" hidden="false" customHeight="false" outlineLevel="0" collapsed="false">
      <c r="A1" s="3" t="s">
        <v>234</v>
      </c>
    </row>
    <row r="2" customFormat="false" ht="12.8" hidden="false" customHeight="false" outlineLevel="0" collapsed="false">
      <c r="F2" s="28"/>
      <c r="G2" s="28"/>
    </row>
    <row r="3" customFormat="false" ht="12.8" hidden="false" customHeight="false" outlineLevel="0" collapsed="false">
      <c r="A3" s="65" t="s">
        <v>235</v>
      </c>
      <c r="B3" s="65" t="s">
        <v>236</v>
      </c>
      <c r="C3" s="65" t="s">
        <v>237</v>
      </c>
      <c r="D3" s="65" t="s">
        <v>4</v>
      </c>
    </row>
    <row r="4" customFormat="false" ht="12.8" hidden="false" customHeight="false" outlineLevel="0" collapsed="false">
      <c r="A4" s="66" t="s">
        <v>238</v>
      </c>
      <c r="B4" s="66" t="s">
        <v>239</v>
      </c>
      <c r="C4" s="67" t="n">
        <v>46480</v>
      </c>
      <c r="D4" s="67" t="n">
        <v>102010</v>
      </c>
    </row>
    <row r="5" customFormat="false" ht="12.8" hidden="false" customHeight="false" outlineLevel="0" collapsed="false">
      <c r="A5" s="66" t="s">
        <v>240</v>
      </c>
      <c r="B5" s="66" t="s">
        <v>241</v>
      </c>
      <c r="C5" s="67" t="n">
        <v>22750</v>
      </c>
      <c r="D5" s="67" t="n">
        <v>60800</v>
      </c>
    </row>
    <row r="6" customFormat="false" ht="12.8" hidden="false" customHeight="false" outlineLevel="0" collapsed="false">
      <c r="A6" s="66" t="s">
        <v>242</v>
      </c>
      <c r="B6" s="66" t="s">
        <v>243</v>
      </c>
      <c r="C6" s="67" t="n">
        <v>21980</v>
      </c>
      <c r="D6" s="67" t="n">
        <v>50180</v>
      </c>
    </row>
    <row r="7" customFormat="false" ht="12.8" hidden="false" customHeight="false" outlineLevel="0" collapsed="false">
      <c r="A7" s="66" t="s">
        <v>244</v>
      </c>
      <c r="B7" s="66" t="s">
        <v>245</v>
      </c>
      <c r="C7" s="67" t="n">
        <v>12170</v>
      </c>
      <c r="D7" s="67" t="n">
        <v>38950</v>
      </c>
    </row>
    <row r="8" customFormat="false" ht="12.8" hidden="false" customHeight="false" outlineLevel="0" collapsed="false">
      <c r="A8" s="66" t="s">
        <v>246</v>
      </c>
      <c r="B8" s="66" t="s">
        <v>247</v>
      </c>
      <c r="C8" s="67" t="n">
        <v>8550</v>
      </c>
      <c r="D8" s="67" t="n">
        <v>28830</v>
      </c>
    </row>
    <row r="9" customFormat="false" ht="12.8" hidden="false" customHeight="false" outlineLevel="0" collapsed="false">
      <c r="A9" s="66" t="s">
        <v>248</v>
      </c>
      <c r="B9" s="66" t="s">
        <v>249</v>
      </c>
      <c r="C9" s="67" t="n">
        <v>18660</v>
      </c>
      <c r="D9" s="67" t="n">
        <v>25820</v>
      </c>
    </row>
    <row r="10" customFormat="false" ht="12.8" hidden="false" customHeight="false" outlineLevel="0" collapsed="false">
      <c r="A10" s="66" t="s">
        <v>250</v>
      </c>
      <c r="B10" s="66" t="s">
        <v>251</v>
      </c>
      <c r="C10" s="67" t="n">
        <v>6240</v>
      </c>
      <c r="D10" s="67" t="n">
        <v>20830</v>
      </c>
    </row>
    <row r="11" customFormat="false" ht="12.8" hidden="false" customHeight="false" outlineLevel="0" collapsed="false">
      <c r="A11" s="66" t="s">
        <v>252</v>
      </c>
      <c r="B11" s="66" t="s">
        <v>253</v>
      </c>
      <c r="C11" s="67" t="n">
        <v>1440</v>
      </c>
      <c r="D11" s="67" t="n">
        <v>12370</v>
      </c>
    </row>
    <row r="12" customFormat="false" ht="12.8" hidden="false" customHeight="false" outlineLevel="0" collapsed="false">
      <c r="A12" s="66" t="s">
        <v>254</v>
      </c>
      <c r="B12" s="66" t="s">
        <v>255</v>
      </c>
      <c r="C12" s="67" t="n">
        <v>8160</v>
      </c>
      <c r="D12" s="67" t="n">
        <v>9220</v>
      </c>
    </row>
    <row r="13" customFormat="false" ht="12.8" hidden="false" customHeight="false" outlineLevel="0" collapsed="false">
      <c r="A13" s="66" t="s">
        <v>256</v>
      </c>
      <c r="B13" s="66" t="s">
        <v>257</v>
      </c>
      <c r="C13" s="67" t="n">
        <v>7670</v>
      </c>
      <c r="D13" s="67" t="n">
        <v>7640</v>
      </c>
    </row>
    <row r="14" customFormat="false" ht="12.8" hidden="false" customHeight="false" outlineLevel="0" collapsed="false">
      <c r="A14" s="66" t="s">
        <v>258</v>
      </c>
      <c r="B14" s="66" t="s">
        <v>259</v>
      </c>
      <c r="C14" s="67" t="n">
        <v>5410</v>
      </c>
      <c r="D14" s="67" t="n">
        <v>5710</v>
      </c>
    </row>
    <row r="15" customFormat="false" ht="12.8" hidden="false" customHeight="false" outlineLevel="0" collapsed="false">
      <c r="A15" s="66" t="s">
        <v>260</v>
      </c>
      <c r="B15" s="66" t="s">
        <v>261</v>
      </c>
      <c r="C15" s="67" t="n">
        <v>7000</v>
      </c>
      <c r="D15" s="67" t="n">
        <v>5380</v>
      </c>
    </row>
    <row r="16" customFormat="false" ht="12.8" hidden="false" customHeight="false" outlineLevel="0" collapsed="false">
      <c r="A16" s="66" t="s">
        <v>262</v>
      </c>
      <c r="B16" s="66" t="s">
        <v>263</v>
      </c>
      <c r="C16" s="67" t="n">
        <v>480</v>
      </c>
      <c r="D16" s="67" t="n">
        <v>3800</v>
      </c>
    </row>
    <row r="17" customFormat="false" ht="12.8" hidden="false" customHeight="false" outlineLevel="0" collapsed="false">
      <c r="A17" s="66" t="s">
        <v>264</v>
      </c>
      <c r="B17" s="66" t="s">
        <v>265</v>
      </c>
      <c r="C17" s="67" t="n">
        <v>920</v>
      </c>
      <c r="D17" s="67" t="n">
        <v>3360</v>
      </c>
    </row>
    <row r="18" customFormat="false" ht="12.8" hidden="false" customHeight="false" outlineLevel="0" collapsed="false">
      <c r="A18" s="66" t="s">
        <v>266</v>
      </c>
      <c r="B18" s="66" t="s">
        <v>267</v>
      </c>
      <c r="C18" s="67" t="n">
        <v>2060</v>
      </c>
      <c r="D18" s="67" t="n">
        <v>1680</v>
      </c>
    </row>
    <row r="19" customFormat="false" ht="12.8" hidden="false" customHeight="false" outlineLevel="0" collapsed="false">
      <c r="A19" s="66" t="s">
        <v>268</v>
      </c>
      <c r="B19" s="66" t="s">
        <v>269</v>
      </c>
      <c r="C19" s="67" t="n">
        <v>270</v>
      </c>
      <c r="D19" s="67" t="n">
        <v>1410</v>
      </c>
    </row>
    <row r="20" customFormat="false" ht="12.8" hidden="false" customHeight="false" outlineLevel="0" collapsed="false">
      <c r="A20" s="66" t="s">
        <v>270</v>
      </c>
      <c r="B20" s="66" t="s">
        <v>271</v>
      </c>
      <c r="C20" s="67" t="n">
        <v>360</v>
      </c>
      <c r="D20" s="67" t="n">
        <v>1000</v>
      </c>
    </row>
    <row r="21" customFormat="false" ht="12.8" hidden="false" customHeight="false" outlineLevel="0" collapsed="false">
      <c r="A21" s="66" t="s">
        <v>272</v>
      </c>
      <c r="B21" s="66" t="s">
        <v>273</v>
      </c>
      <c r="C21" s="67" t="n">
        <f aca="false">SUM(C4:C20)</f>
        <v>170600</v>
      </c>
      <c r="D21" s="67" t="n">
        <f aca="false">SUM(D4:D20)</f>
        <v>378990</v>
      </c>
    </row>
    <row r="22" customFormat="false" ht="12.8" hidden="false" customHeight="false" outlineLevel="0" collapsed="false">
      <c r="A22" s="66" t="s">
        <v>274</v>
      </c>
      <c r="B22" s="66" t="s">
        <v>275</v>
      </c>
      <c r="C22" s="67" t="n">
        <f aca="false">SUM(C8:C20)</f>
        <v>67220</v>
      </c>
      <c r="D22" s="67" t="n">
        <f aca="false">SUM(D8:D20)</f>
        <v>127050</v>
      </c>
    </row>
    <row r="23" customFormat="false" ht="13" hidden="false" customHeight="false" outlineLevel="0" collapsed="false">
      <c r="A23" s="3" t="s">
        <v>276</v>
      </c>
    </row>
    <row r="24" customFormat="false" ht="13" hidden="false" customHeight="false" outlineLevel="0" collapsed="false">
      <c r="A24" s="3" t="s">
        <v>17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23.66"/>
    <col collapsed="false" customWidth="true" hidden="false" outlineLevel="0" max="2" min="2" style="1" width="26.62"/>
    <col collapsed="false" customWidth="true" hidden="false" outlineLevel="0" max="3" min="3" style="1" width="25.77"/>
    <col collapsed="false" customWidth="true" hidden="false" outlineLevel="0" max="4" min="4" style="1" width="19.79"/>
    <col collapsed="false" customWidth="false" hidden="false" outlineLevel="0" max="7" min="5" style="1" width="11.53"/>
  </cols>
  <sheetData>
    <row r="1" customFormat="false" ht="12.8" hidden="false" customHeight="false" outlineLevel="0" collapsed="false">
      <c r="A1" s="3" t="s">
        <v>277</v>
      </c>
    </row>
    <row r="2" customFormat="false" ht="12.8" hidden="false" customHeight="false" outlineLevel="0" collapsed="false">
      <c r="F2" s="28"/>
      <c r="G2" s="28"/>
    </row>
    <row r="3" customFormat="false" ht="12.8" hidden="false" customHeight="false" outlineLevel="0" collapsed="false">
      <c r="A3" s="65" t="s">
        <v>2</v>
      </c>
      <c r="B3" s="65" t="s">
        <v>237</v>
      </c>
      <c r="C3" s="65" t="s">
        <v>4</v>
      </c>
      <c r="D3" s="68"/>
    </row>
    <row r="4" customFormat="false" ht="12.8" hidden="false" customHeight="false" outlineLevel="0" collapsed="false">
      <c r="A4" s="66" t="s">
        <v>278</v>
      </c>
      <c r="B4" s="67" t="n">
        <v>20</v>
      </c>
      <c r="C4" s="67" t="n">
        <v>20</v>
      </c>
      <c r="D4" s="68"/>
    </row>
    <row r="5" customFormat="false" ht="12.8" hidden="false" customHeight="false" outlineLevel="0" collapsed="false">
      <c r="A5" s="66" t="s">
        <v>279</v>
      </c>
      <c r="B5" s="67" t="n">
        <v>20</v>
      </c>
      <c r="C5" s="67" t="n">
        <v>10</v>
      </c>
      <c r="D5" s="68"/>
    </row>
    <row r="6" customFormat="false" ht="12.8" hidden="false" customHeight="false" outlineLevel="0" collapsed="false">
      <c r="A6" s="66" t="s">
        <v>5</v>
      </c>
      <c r="B6" s="67" t="n">
        <v>1130</v>
      </c>
      <c r="C6" s="67" t="n">
        <v>1740</v>
      </c>
      <c r="D6" s="68"/>
    </row>
    <row r="7" customFormat="false" ht="12.8" hidden="false" customHeight="false" outlineLevel="0" collapsed="false">
      <c r="A7" s="66" t="s">
        <v>12</v>
      </c>
      <c r="B7" s="67" t="n">
        <v>1600</v>
      </c>
      <c r="C7" s="67" t="n">
        <v>16060</v>
      </c>
      <c r="D7" s="68"/>
    </row>
    <row r="8" customFormat="false" ht="12.8" hidden="false" customHeight="false" outlineLevel="0" collapsed="false">
      <c r="A8" s="66" t="s">
        <v>13</v>
      </c>
      <c r="B8" s="67" t="n">
        <v>1320</v>
      </c>
      <c r="C8" s="67" t="n">
        <v>7640</v>
      </c>
      <c r="D8" s="68"/>
    </row>
    <row r="9" customFormat="false" ht="12.8" hidden="false" customHeight="false" outlineLevel="0" collapsed="false">
      <c r="A9" s="66" t="s">
        <v>280</v>
      </c>
      <c r="B9" s="67" t="n">
        <v>70</v>
      </c>
      <c r="C9" s="67" t="n">
        <v>150</v>
      </c>
      <c r="D9" s="68"/>
    </row>
    <row r="10" customFormat="false" ht="13" hidden="false" customHeight="false" outlineLevel="0" collapsed="false">
      <c r="A10" s="3" t="s">
        <v>276</v>
      </c>
    </row>
    <row r="11" customFormat="false" ht="13" hidden="false" customHeight="false" outlineLevel="0" collapsed="false">
      <c r="A11" s="3" t="s">
        <v>17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LibreOffice/25.8.5.2$Windows_X86_64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keywords>Insee Analyses Porvence-Alpes-Côte d'Azur No 158</cp:keywords>
  <dc:language>fr-FR</dc:language>
  <cp:lastModifiedBy/>
  <dcterms:modified xsi:type="dcterms:W3CDTF">2026-07-16T14:36:34Z</dcterms:modified>
  <cp:revision>3</cp:revision>
  <dc:subject/>
  <dc:title>Économie maritime : la moitiédes emplois dans le transport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