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Cab-SESE\10 - Etudes\2025-03 - urgence sisiao\07 - A envoyer au maquettage\"/>
    </mc:Choice>
  </mc:AlternateContent>
  <xr:revisionPtr revIDLastSave="0" documentId="13_ncr:1_{450240AA-E12D-4C61-B6B7-F112D4C2BD09}" xr6:coauthVersionLast="47" xr6:coauthVersionMax="47" xr10:uidLastSave="{00000000-0000-0000-0000-000000000000}"/>
  <bookViews>
    <workbookView xWindow="-120" yWindow="-120" windowWidth="25440" windowHeight="15270" tabRatio="748" xr2:uid="{52B33265-B04F-495A-827A-B83373F84FA0}"/>
  </bookViews>
  <sheets>
    <sheet name="SOMMAIRE" sheetId="13" r:id="rId1"/>
    <sheet name="A LIRE" sheetId="5" r:id="rId2"/>
    <sheet name="Illustration1" sheetId="17" r:id="rId3"/>
    <sheet name="Illustration1_comp" sheetId="48" r:id="rId4"/>
    <sheet name="Illustration2" sheetId="44" r:id="rId5"/>
    <sheet name="Illustration2_comp1" sheetId="49" r:id="rId6"/>
    <sheet name="Illustration2_comp2" sheetId="36" r:id="rId7"/>
    <sheet name="Illustration3" sheetId="45" r:id="rId8"/>
    <sheet name="Illustration3_comp" sheetId="51" r:id="rId9"/>
    <sheet name="Illustration4" sheetId="52" r:id="rId10"/>
    <sheet name="Illustration5" sheetId="55" r:id="rId11"/>
    <sheet name="Illustration6" sheetId="19" r:id="rId12"/>
    <sheet name="Illustration6_comp" sheetId="57" r:id="rId13"/>
    <sheet name="Illustration7" sheetId="47" r:id="rId14"/>
    <sheet name="Illustration7_comp2" sheetId="54" r:id="rId15"/>
    <sheet name="Illustration7_comp1" sheetId="46" r:id="rId16"/>
    <sheet name="Illustration8" sheetId="50" r:id="rId17"/>
    <sheet name="Publics_spécifiques" sheetId="39" r:id="rId18"/>
    <sheet name="Âge" sheetId="15" state="hidden" r:id="rId19"/>
    <sheet name="Alpes-de-Haute-Provence" sheetId="7" r:id="rId20"/>
    <sheet name="Hautes-Alpes" sheetId="8" r:id="rId21"/>
    <sheet name="Alpes-Maritimes" sheetId="9" r:id="rId22"/>
    <sheet name="Bouches-du-Rhône" sheetId="10" r:id="rId23"/>
    <sheet name="Var" sheetId="11" r:id="rId24"/>
    <sheet name="Vaucluse" sheetId="12" r:id="rId25"/>
  </sheets>
  <externalReferences>
    <externalReference r:id="rId26"/>
  </externalReferences>
  <definedNames>
    <definedName name="_xlnm.Print_Area" localSheetId="1">'A LIRE'!$A$1:$A$11</definedName>
    <definedName name="_xlnm.Print_Area" localSheetId="19">'Alpes-de-Haute-Provence'!$A$1:$P$65</definedName>
    <definedName name="_xlnm.Print_Area" localSheetId="21">'Alpes-Maritimes'!$A$1:$P$65</definedName>
    <definedName name="_xlnm.Print_Area" localSheetId="22">'Bouches-du-Rhône'!$A$1:$P$66</definedName>
    <definedName name="_xlnm.Print_Area" localSheetId="20">'Hautes-Alpes'!$A$1:$P$65</definedName>
    <definedName name="_xlnm.Print_Area" localSheetId="2">Illustration1!$A$1:$E$17</definedName>
    <definedName name="_xlnm.Print_Area" localSheetId="3">Illustration1_comp!$A$1:$M$10</definedName>
    <definedName name="_xlnm.Print_Area" localSheetId="4">Illustration2!$A$1:$I$28</definedName>
    <definedName name="_xlnm.Print_Area" localSheetId="5">Illustration2_comp1!$A$1:$O$39</definedName>
    <definedName name="_xlnm.Print_Area" localSheetId="6">Illustration2_comp2!$A$1:$I$16</definedName>
    <definedName name="_xlnm.Print_Area" localSheetId="7">Illustration3!$A$1:$H$28</definedName>
    <definedName name="_xlnm.Print_Area" localSheetId="8">Illustration3_comp!$A$1:$H$47</definedName>
    <definedName name="_xlnm.Print_Area" localSheetId="9">Illustration4!$A$1:$J$17</definedName>
    <definedName name="_xlnm.Print_Area" localSheetId="10">Illustration5!$A$1:$L$20</definedName>
    <definedName name="_xlnm.Print_Area" localSheetId="11">Illustration6!$A$1:$H$13</definedName>
    <definedName name="_xlnm.Print_Area" localSheetId="13">Illustration7!$A$1:$I$23</definedName>
    <definedName name="_xlnm.Print_Area" localSheetId="15">Illustration7_comp1!$A$1:$F$23</definedName>
    <definedName name="_xlnm.Print_Area" localSheetId="16">Illustration8!$A$1:$G$33</definedName>
    <definedName name="_xlnm.Print_Area" localSheetId="17">Publics_spécifiques!$A$1:$G$50</definedName>
    <definedName name="_xlnm.Print_Area" localSheetId="0">SOMMAIRE!$A$1:$L$26</definedName>
    <definedName name="_xlnm.Print_Area" localSheetId="23">Var!$A$1:$P$68</definedName>
    <definedName name="_xlnm.Print_Area" localSheetId="24">Vaucluse!$A$1:$P$66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5" l="1"/>
  <c r="E10" i="15"/>
  <c r="E9" i="15"/>
  <c r="E8" i="15"/>
  <c r="E7" i="15"/>
  <c r="E6" i="15"/>
  <c r="D11" i="15"/>
  <c r="D10" i="15"/>
  <c r="D9" i="15"/>
  <c r="D8" i="15"/>
  <c r="D7" i="15"/>
  <c r="D6" i="15"/>
  <c r="E12" i="15" l="1"/>
  <c r="D12" i="15"/>
</calcChain>
</file>

<file path=xl/sharedStrings.xml><?xml version="1.0" encoding="utf-8"?>
<sst xmlns="http://schemas.openxmlformats.org/spreadsheetml/2006/main" count="1339" uniqueCount="506">
  <si>
    <t>Alpes-de-Haute-Provence</t>
  </si>
  <si>
    <t>18-24 ans</t>
  </si>
  <si>
    <t>25-44 ans</t>
  </si>
  <si>
    <t>3-17 ans</t>
  </si>
  <si>
    <t>45-59 ans</t>
  </si>
  <si>
    <t>60 ans et +</t>
  </si>
  <si>
    <t>Moins de 3 ans</t>
  </si>
  <si>
    <t>Total</t>
  </si>
  <si>
    <t>Homme seul</t>
  </si>
  <si>
    <t>Femme seule</t>
  </si>
  <si>
    <t>Adulte sans enfant</t>
  </si>
  <si>
    <t>Mineur non accompagné</t>
  </si>
  <si>
    <t>Provence-Alpes-Côte d'Azur</t>
  </si>
  <si>
    <t>%</t>
  </si>
  <si>
    <t>Effectifs</t>
  </si>
  <si>
    <t>Femmes</t>
  </si>
  <si>
    <t>Hommes</t>
  </si>
  <si>
    <t>Absence de ressources</t>
  </si>
  <si>
    <t>Arrivée en France</t>
  </si>
  <si>
    <t>Départ du département initial</t>
  </si>
  <si>
    <t>Dort dans la rue</t>
  </si>
  <si>
    <t>Expulsion locative</t>
  </si>
  <si>
    <t>Expulsion SQUAT</t>
  </si>
  <si>
    <t>Fin d'hébergement chez des tiers</t>
  </si>
  <si>
    <t>Fin d'hospitalisation</t>
  </si>
  <si>
    <t>Séparation ou rupture des liens familiaux</t>
  </si>
  <si>
    <t>Sortie d'hébergement</t>
  </si>
  <si>
    <t>Sortie dispositif asile</t>
  </si>
  <si>
    <t>Violences familiales-conjugales</t>
  </si>
  <si>
    <t>Hommes seuls</t>
  </si>
  <si>
    <t>Femmes seules</t>
  </si>
  <si>
    <t>Adultes sans enfant</t>
  </si>
  <si>
    <t>Mineurs non accompagnés</t>
  </si>
  <si>
    <t>Hautes-Alpes</t>
  </si>
  <si>
    <t>Alpes-Maritimes</t>
  </si>
  <si>
    <t>Bouches-du-Rhône</t>
  </si>
  <si>
    <t>Var</t>
  </si>
  <si>
    <t>Vaucluse</t>
  </si>
  <si>
    <t xml:space="preserve">Âge au moment de la demande </t>
  </si>
  <si>
    <t xml:space="preserve">1,1% de données manquantes </t>
  </si>
  <si>
    <t>Sexe</t>
  </si>
  <si>
    <t>Durée de séjour</t>
  </si>
  <si>
    <t>Nuitées réalisées</t>
  </si>
  <si>
    <t xml:space="preserve">Type d'hébergement </t>
  </si>
  <si>
    <t>A l'hotel seulement</t>
  </si>
  <si>
    <t>Non hébergé</t>
  </si>
  <si>
    <t>Familles monoparentales</t>
  </si>
  <si>
    <t>Un an</t>
  </si>
  <si>
    <t xml:space="preserve">Famille monoparentale </t>
  </si>
  <si>
    <t>Données complémentaires</t>
  </si>
  <si>
    <t>Contenu des onglets</t>
  </si>
  <si>
    <t>A LIRE</t>
  </si>
  <si>
    <t>Le SI-SIAO</t>
  </si>
  <si>
    <t xml:space="preserve">Type de ménage </t>
  </si>
  <si>
    <t xml:space="preserve">Motif de demande </t>
  </si>
  <si>
    <t>*HU : hébergement d'urgence</t>
  </si>
  <si>
    <t xml:space="preserve">       de deux à trois jours</t>
  </si>
  <si>
    <t xml:space="preserve">       de quatre à dix jours</t>
  </si>
  <si>
    <t>Départ volontaire de la personne</t>
  </si>
  <si>
    <t>La personne ne s'est pas présentée</t>
  </si>
  <si>
    <t>Sortie vers une structure d'urgence</t>
  </si>
  <si>
    <t>Hôtel</t>
  </si>
  <si>
    <t>Exclusion de la structure</t>
  </si>
  <si>
    <t>Sortie vers un CHRS</t>
  </si>
  <si>
    <t>Sortie vers hébergement d'insertion</t>
  </si>
  <si>
    <t>Sortie vers un dispositif d'asile</t>
  </si>
  <si>
    <t>Fermeture structure</t>
  </si>
  <si>
    <t>La personne a trouvé une autre solution</t>
  </si>
  <si>
    <t>Retour au domicile conjugal ou personnel</t>
  </si>
  <si>
    <t>Hébergée par des tiers</t>
  </si>
  <si>
    <t>Illustration1</t>
  </si>
  <si>
    <t>Illustration2</t>
  </si>
  <si>
    <t>Illustration3</t>
  </si>
  <si>
    <t>Type de ménage</t>
  </si>
  <si>
    <t>Illustration4</t>
  </si>
  <si>
    <t>Illustration5</t>
  </si>
  <si>
    <t>Illustration6</t>
  </si>
  <si>
    <t>Illustration7</t>
  </si>
  <si>
    <t>Illustration8</t>
  </si>
  <si>
    <t>De onze jours à moins d'un mois</t>
  </si>
  <si>
    <t>Retour Sommaire</t>
  </si>
  <si>
    <t>Nombre</t>
  </si>
  <si>
    <t>Ensemble</t>
  </si>
  <si>
    <t xml:space="preserve">Ayant abouti à un hébergement  </t>
  </si>
  <si>
    <t xml:space="preserve">N'ayant pas abouti à un hébergement  </t>
  </si>
  <si>
    <t>De 3 à 17 ans</t>
  </si>
  <si>
    <t>De 18 à 24 ans</t>
  </si>
  <si>
    <t>De 25 à 54 ans</t>
  </si>
  <si>
    <t>De 55 à 64 ans</t>
  </si>
  <si>
    <t>65 ans ou plus</t>
  </si>
  <si>
    <t>Femme</t>
  </si>
  <si>
    <t>Homme</t>
  </si>
  <si>
    <t>Moins de trois jours</t>
  </si>
  <si>
    <t>De quatre à dix jours</t>
  </si>
  <si>
    <t>D'un à moins de trois mois</t>
  </si>
  <si>
    <t>De trois à moins de six mois</t>
  </si>
  <si>
    <t>De six mois à moins d'un an</t>
  </si>
  <si>
    <t>Autres**</t>
  </si>
  <si>
    <t>Autres*</t>
  </si>
  <si>
    <t>En structure HU* seulement</t>
  </si>
  <si>
    <t>Un jour</t>
  </si>
  <si>
    <t>De deux à trois jours</t>
  </si>
  <si>
    <t>Motif de la demande*</t>
  </si>
  <si>
    <t>*Une personne peut avoir cité plusieurs motifs de demande correspondant à chaque demande faite auprès du Siao, ainsi le total dépasse 100 %</t>
  </si>
  <si>
    <t>A l'hôtel seulement</t>
  </si>
  <si>
    <t>En structure HU et hôtel</t>
  </si>
  <si>
    <t xml:space="preserve">Hébergement </t>
  </si>
  <si>
    <t>Hébergé</t>
  </si>
  <si>
    <t xml:space="preserve">Motif de la demande </t>
  </si>
  <si>
    <r>
      <t xml:space="preserve">Taux de demandes non pourvues </t>
    </r>
    <r>
      <rPr>
        <i/>
        <sz val="11"/>
        <color theme="0"/>
        <rFont val="Calibri"/>
        <family val="2"/>
        <scheme val="minor"/>
      </rPr>
      <t>(en %)</t>
    </r>
  </si>
  <si>
    <t>Personnes concernées*</t>
  </si>
  <si>
    <r>
      <rPr>
        <b/>
        <sz val="9"/>
        <color theme="1"/>
        <rFont val="Calibri"/>
        <family val="2"/>
        <scheme val="minor"/>
      </rPr>
      <t>Note :</t>
    </r>
    <r>
      <rPr>
        <sz val="9"/>
        <color theme="1"/>
        <rFont val="Calibri"/>
        <family val="2"/>
        <scheme val="minor"/>
      </rPr>
      <t xml:space="preserve"> une personne peut avoir cité plusieurs motifs correspondant à chaque demande faite auprès du Siao, ainsi le total dépasse 100 %</t>
    </r>
  </si>
  <si>
    <r>
      <t xml:space="preserve">Durée de séjour moyenne </t>
    </r>
    <r>
      <rPr>
        <i/>
        <sz val="11"/>
        <color theme="0"/>
        <rFont val="Calibri"/>
        <family val="2"/>
        <scheme val="minor"/>
      </rPr>
      <t>(en jours)</t>
    </r>
  </si>
  <si>
    <r>
      <t xml:space="preserve">Durée de séjour médiane </t>
    </r>
    <r>
      <rPr>
        <i/>
        <sz val="11"/>
        <color theme="0"/>
        <rFont val="Calibri"/>
        <family val="2"/>
        <scheme val="minor"/>
      </rPr>
      <t>(en jours)</t>
    </r>
  </si>
  <si>
    <t>Méthode et définitions</t>
  </si>
  <si>
    <t>III. Les caractéristiques des personnes hébergées en urgence, en Provence-Alpes-Côte d'azur</t>
  </si>
  <si>
    <t>Âge au moment de la demande</t>
  </si>
  <si>
    <t>Le SI-SIAO, méthode et définitions</t>
  </si>
  <si>
    <t>Expulsion squat</t>
  </si>
  <si>
    <t>**Fin d'hospitalisation, évacuation de camp/bidonville, logement insalubre, sortie de détention, logement repris par le propriétaire, fin de PEC MHL (Mission hébergement logement), fin de prise en charge ASE, fin de prise en charge Conseil Général, inadaptation du logement, risque d'expulsion locative, sortie de Logement accompagné, regroupement familial, rapprochement du lieu de travail, autres</t>
  </si>
  <si>
    <t>Motif de la demande *</t>
  </si>
  <si>
    <r>
      <t xml:space="preserve">Durée de séjour moyenne </t>
    </r>
    <r>
      <rPr>
        <b/>
        <i/>
        <sz val="11"/>
        <color theme="0"/>
        <rFont val="Calibri"/>
        <family val="2"/>
        <scheme val="minor"/>
      </rPr>
      <t>(en jours)</t>
    </r>
  </si>
  <si>
    <r>
      <t xml:space="preserve">Durée de séjour médiane </t>
    </r>
    <r>
      <rPr>
        <b/>
        <i/>
        <sz val="11"/>
        <color theme="0"/>
        <rFont val="Calibri"/>
        <family val="2"/>
        <scheme val="minor"/>
      </rPr>
      <t>(en jours)</t>
    </r>
  </si>
  <si>
    <r>
      <t>Durée de séjour moyenne</t>
    </r>
    <r>
      <rPr>
        <b/>
        <i/>
        <sz val="11"/>
        <color theme="0"/>
        <rFont val="Calibri"/>
        <family val="2"/>
        <scheme val="minor"/>
      </rPr>
      <t xml:space="preserve"> </t>
    </r>
    <r>
      <rPr>
        <i/>
        <sz val="11"/>
        <color theme="0"/>
        <rFont val="Calibri"/>
        <family val="2"/>
        <scheme val="minor"/>
      </rPr>
      <t>(en jours)</t>
    </r>
  </si>
  <si>
    <r>
      <rPr>
        <sz val="10"/>
        <rFont val="Arial"/>
        <family val="2"/>
      </rPr>
      <t>Les caractéristiques des personnes hébergées en urgence dans les</t>
    </r>
    <r>
      <rPr>
        <b/>
        <sz val="10"/>
        <rFont val="Arial"/>
        <family val="2"/>
      </rPr>
      <t xml:space="preserve"> Alpes-de-Haute-Provence</t>
    </r>
  </si>
  <si>
    <r>
      <rPr>
        <sz val="10"/>
        <rFont val="Arial"/>
        <family val="2"/>
      </rPr>
      <t>Les caractéristiques des personnes hébergées en urgence dans les</t>
    </r>
    <r>
      <rPr>
        <b/>
        <sz val="10"/>
        <rFont val="Arial"/>
        <family val="2"/>
      </rPr>
      <t xml:space="preserve"> Hautes-Alpes</t>
    </r>
  </si>
  <si>
    <r>
      <rPr>
        <sz val="10"/>
        <rFont val="Arial"/>
        <family val="2"/>
      </rPr>
      <t>Les caractéristiques des personnes hébergées en urgence dans les</t>
    </r>
    <r>
      <rPr>
        <b/>
        <sz val="10"/>
        <rFont val="Arial"/>
        <family val="2"/>
      </rPr>
      <t xml:space="preserve"> Alpes-Maritimes</t>
    </r>
  </si>
  <si>
    <r>
      <rPr>
        <sz val="10"/>
        <rFont val="Arial"/>
        <family val="2"/>
      </rPr>
      <t>Les caractéristiques des personnes hébergées en urgence dans les</t>
    </r>
    <r>
      <rPr>
        <b/>
        <sz val="10"/>
        <rFont val="Arial"/>
        <family val="2"/>
      </rPr>
      <t xml:space="preserve"> Bouches-du-Rhône</t>
    </r>
  </si>
  <si>
    <r>
      <rPr>
        <sz val="10"/>
        <rFont val="Arial"/>
        <family val="2"/>
      </rPr>
      <t>Les caractéristiques des personnes hébergées en urgence dans le</t>
    </r>
    <r>
      <rPr>
        <b/>
        <sz val="10"/>
        <rFont val="Arial"/>
        <family val="2"/>
      </rPr>
      <t xml:space="preserve"> Var</t>
    </r>
  </si>
  <si>
    <r>
      <rPr>
        <sz val="10"/>
        <rFont val="Arial"/>
        <family val="2"/>
      </rPr>
      <t xml:space="preserve">Les caractéristiques des personnes hébergées en urgence dans le </t>
    </r>
    <r>
      <rPr>
        <b/>
        <sz val="10"/>
        <rFont val="Arial"/>
        <family val="2"/>
      </rPr>
      <t>Vaucluse</t>
    </r>
  </si>
  <si>
    <t>La personne n'a pas rappelé le 115</t>
  </si>
  <si>
    <t>La personne a pu se maintenir dans l’hébergement où elle était</t>
  </si>
  <si>
    <t>Personne ne relevant pas du 115</t>
  </si>
  <si>
    <t>Transfert vers un autre SIAO</t>
  </si>
  <si>
    <t>Fin de prise en charge 115</t>
  </si>
  <si>
    <t>Adultes avec enfant(s)*</t>
  </si>
  <si>
    <t>*Couples ou groupes d'adultes avec enfant(s)</t>
  </si>
  <si>
    <t>* Couples ou groupes d'adultes avec enfant(s)</t>
  </si>
  <si>
    <t>Publics_spécifiques</t>
  </si>
  <si>
    <t xml:space="preserve">Moins de 10 jours </t>
  </si>
  <si>
    <t xml:space="preserve">       un jour</t>
  </si>
  <si>
    <t>Avant 2022</t>
  </si>
  <si>
    <r>
      <t xml:space="preserve">Répartition des personnes enregistrées en 2024 selon l'année de leur première demande, en Provence-Alpes-Côte d'Azur </t>
    </r>
    <r>
      <rPr>
        <i/>
        <sz val="11"/>
        <color theme="1"/>
        <rFont val="Calibri"/>
        <family val="2"/>
        <scheme val="minor"/>
      </rPr>
      <t>(en %)</t>
    </r>
  </si>
  <si>
    <t xml:space="preserve">Nombre de demandes effectuées </t>
  </si>
  <si>
    <t>Primo-demandeur</t>
  </si>
  <si>
    <t>Oui</t>
  </si>
  <si>
    <t>Non</t>
  </si>
  <si>
    <t xml:space="preserve">Personnes ayant contacté le 115, selon la réponse à la demande en 2024, en Provence-Alpes-Côte d'Azur </t>
  </si>
  <si>
    <t>Sortie vers un logement **</t>
  </si>
  <si>
    <t>Autres ***</t>
  </si>
  <si>
    <t>Personnes jamais hébergées</t>
  </si>
  <si>
    <t>Absence de places disponibles ou compatibles</t>
  </si>
  <si>
    <t xml:space="preserve"> </t>
  </si>
  <si>
    <t>+0,3</t>
  </si>
  <si>
    <t>+4,7</t>
  </si>
  <si>
    <t>-18,4 %</t>
  </si>
  <si>
    <t>-9,1 %</t>
  </si>
  <si>
    <t>+10,3 %</t>
  </si>
  <si>
    <t>+0,3 %</t>
  </si>
  <si>
    <t>+27,4 %</t>
  </si>
  <si>
    <t>+3,4 %</t>
  </si>
  <si>
    <t>-6,4</t>
  </si>
  <si>
    <t>-13,0</t>
  </si>
  <si>
    <t>+10,9</t>
  </si>
  <si>
    <r>
      <rPr>
        <b/>
        <sz val="9"/>
        <color theme="1"/>
        <rFont val="Calibri"/>
        <family val="2"/>
        <scheme val="minor"/>
      </rPr>
      <t>Note de lecture</t>
    </r>
    <r>
      <rPr>
        <sz val="9"/>
        <color theme="1"/>
        <rFont val="Calibri"/>
        <family val="2"/>
        <scheme val="minor"/>
      </rPr>
      <t xml:space="preserve"> : en Provence-Alpes-Côte d'Azur, en 2024, sur 37 720 personnes ayant sollicité le 115, 10 950 ont eu toutes leurs demandes de nuitées pourvues (soit 29 %)</t>
    </r>
  </si>
  <si>
    <t>-1,7 %</t>
  </si>
  <si>
    <t>-5,8 %</t>
  </si>
  <si>
    <t>-14,5 %</t>
  </si>
  <si>
    <t>-13,1 %</t>
  </si>
  <si>
    <t xml:space="preserve">Femmes </t>
  </si>
  <si>
    <t>-12,5 %</t>
  </si>
  <si>
    <t>-22,3 %</t>
  </si>
  <si>
    <t>+5,5 %</t>
  </si>
  <si>
    <t>+14,7 %</t>
  </si>
  <si>
    <t>+17,1 %</t>
  </si>
  <si>
    <t>+2,5 %</t>
  </si>
  <si>
    <t>-9,9 %</t>
  </si>
  <si>
    <t>-12,1 %</t>
  </si>
  <si>
    <t>-28,5 %</t>
  </si>
  <si>
    <t>-12,9 %</t>
  </si>
  <si>
    <t>-9,7 %</t>
  </si>
  <si>
    <t>*La somme des départements pour le nombre de personnes et de ménages est supérieure au total régional car une même personne a pu faire des demandes dans plusieurs départements. Ces personnes sont comptées une fois dans chaque département et une seule fois au niveau régional</t>
  </si>
  <si>
    <r>
      <t xml:space="preserve"> Demandes ayant abouti ou non à un hébergement et personnes concernées en 2024, en Provence-Alpes-Côte d’Azur </t>
    </r>
    <r>
      <rPr>
        <i/>
        <sz val="11"/>
        <color theme="1"/>
        <rFont val="Calibri"/>
        <family val="2"/>
        <scheme val="minor"/>
      </rPr>
      <t>(en nombre)</t>
    </r>
  </si>
  <si>
    <t>+9,7 pts</t>
  </si>
  <si>
    <t>*La somme des départements pour le nombre de personnes est supérieure au total régional car une même personne a pu faire des demandes dans plusieurs départements. Ces personnes sont comptées une fois dans chaque département et une seule fois au niveau régional</t>
  </si>
  <si>
    <t xml:space="preserve">La personne ne s'est pas présentée </t>
  </si>
  <si>
    <t>Refus de la structure, du bailleur ou établissement d'accueillir la personne</t>
  </si>
  <si>
    <r>
      <t xml:space="preserve">Répartition des ménages selon la durée de séjour sur l'année 2024, en Provence-Alpes-Côte d'Azur </t>
    </r>
    <r>
      <rPr>
        <i/>
        <sz val="11"/>
        <rFont val="Calibri"/>
        <family val="2"/>
        <scheme val="minor"/>
      </rPr>
      <t>(en %)</t>
    </r>
  </si>
  <si>
    <t>-2,2</t>
  </si>
  <si>
    <t>-1,0</t>
  </si>
  <si>
    <t>-0,4</t>
  </si>
  <si>
    <t>+0,8</t>
  </si>
  <si>
    <t>+0,7</t>
  </si>
  <si>
    <t>+0,6</t>
  </si>
  <si>
    <t>-0,2</t>
  </si>
  <si>
    <t>-1,4</t>
  </si>
  <si>
    <t>+0,5</t>
  </si>
  <si>
    <t>+0,2</t>
  </si>
  <si>
    <t>-0,6</t>
  </si>
  <si>
    <t>-0,1</t>
  </si>
  <si>
    <t>Pyramide des âges des personnes ayant sollicité le 115 en 2024, en Provence-Alpes-Côte d'Azur</t>
  </si>
  <si>
    <t>Illustration7_comp1</t>
  </si>
  <si>
    <t>Illustration7_comp2</t>
  </si>
  <si>
    <t>Les bases de données exploitées dans cette étude ont été extraites du SI-SIAO – volet 115 de la Dihal (Système d’information du service intégré d’accueil et d’orientation de la Délégation interministérielle à l'hébergement et à l'accès au logement) entre le 18 et le 20 mars 2025, pour les nuitées réalisées et les demandes non pourvues entre le 1er janvier 2024 et le 1er janvier 2025,
Limites de l’étude :
Les données sont déclaratives et recensées par les écoutants 115. Certaines variables n’ont pu être exploitées faute de données renseignées (la nationalité, le statut administratif particulier, l’emploi, les prestations sociales, le handicap, la présence d’animaux).  De plus, la situation des personnes peut changer au cours du temps, mais les saisies dans le SI-SIAO ne sont pas forcément actualisées. Enfin, les données mises à disposition via la plateforme SI-SIAO ne permettent pas encore de comparaisons avec le niveau national. 
Méthodologie :
Grâce aux travaux d’homogénéisation de la mission régionale « Observation sociale » (voir infra), la méthodologie choisie dans cette étude permet d’éviter les confusions dues aux différences  de saisies des demandes d’hébergement sur le SI-SIAO. 
Des corrections ont été effectuées sur la base des nuitées réalisées : 
- sur certaines dates de début et de fin d’hébergement, principalement dues à des erreurs de saisies ;
- sur des demandes d’hébergement concernant des personnes/familles hébergées sur deux structures en même temps sur une même période.
En tout cela représente près de 4 000 nuitées, soit 0,2 % de l’ensemble des nuitées. 
En outre, des corrections ont été faites sur certaines dates de création de la personne, qui apparaissent dans la fiche individuelle d’un demandeur. En effet, lorsque deux fiches concernent une seule et même personne, un problème peut survenir dans le SI-SIAO au moment de la fusion de ces deux fiches par un travailleur social : la date la plus ancienne de création de la personne est écrasée par la plus récente. Ce problème a été résolu en identifiant les dates de première demande d’hébergement antérieures aux dates de création de la personne.</t>
  </si>
  <si>
    <r>
      <rPr>
        <b/>
        <sz val="11"/>
        <color theme="1"/>
        <rFont val="Calibri"/>
        <family val="2"/>
        <scheme val="minor"/>
      </rPr>
      <t>Type de ménage :</t>
    </r>
    <r>
      <rPr>
        <sz val="11"/>
        <color theme="1"/>
        <rFont val="Calibri"/>
        <family val="2"/>
        <scheme val="minor"/>
      </rPr>
      <t xml:space="preserve"> pour simplifier la nomenclature, des regroupements ont été faits parmi les dix catégories de typologie présentées dans le SI-SIAO :
-	Hommes seuls
-	Femmes seules
-	Familles monoparentales : femmes seules avec enfant(s), hommes seuls avec enfant(s)
-	Adultes avec enfant(s) : couples avec enfant(s), groupes d’adultes avec enfant(s)
-	Adultes sans enfant : couples sans enfant, groupes d’adultes sans enfant
-	Mineurs non accompagnés : enfants/mineurs isolés, enfants/mineurs en groupes
Les mineurs en famille sont inclus dans les catégories familles monoparentales/adultes avec enfants et les mineurs isolés ou en groupe dans la catégorie des mineurs non accompagnés.
</t>
    </r>
    <r>
      <rPr>
        <b/>
        <sz val="11"/>
        <color theme="1"/>
        <rFont val="Calibri"/>
        <family val="2"/>
        <scheme val="minor"/>
      </rPr>
      <t xml:space="preserve">Durées de séjour  sur l’année : </t>
    </r>
    <r>
      <rPr>
        <sz val="11"/>
        <color theme="1"/>
        <rFont val="Calibri"/>
        <family val="2"/>
        <scheme val="minor"/>
      </rPr>
      <t xml:space="preserve">les durées de séjour sont calculées comme la somme du nombre de nuitées effectuées au cours de l’année pour chaque individu. Les durées peuvent correspondre à un ou plusieurs séjours, au sein d’une même structure ou de plusieurs structures différentes. Ce sont donc des durées de séjour annuelles et non totales. 
</t>
    </r>
    <r>
      <rPr>
        <b/>
        <sz val="11"/>
        <color theme="1"/>
        <rFont val="Calibri"/>
        <family val="2"/>
        <scheme val="minor"/>
      </rPr>
      <t xml:space="preserve">Motifs de refus, précision sur la modalité « Absence de places » : </t>
    </r>
    <r>
      <rPr>
        <sz val="11"/>
        <color theme="1"/>
        <rFont val="Calibri"/>
        <family val="2"/>
        <scheme val="minor"/>
      </rPr>
      <t>les refus liés à l’absence de places disponibles et ceux liés à l’absence de places compatibles avec la composition du ménage correspondent à la même problématique du manque de places et doivent être cumulés. Cette modalité doit de plus être interprétée avec précaution, car la saisie des motifs de refus des demandes non pourvues est inégale selon les départements : certaines demandes non pourvues sont classées dans cette modalité, alors qu’il ne s’agit pas forcément d’un refus pour manque de places.</t>
    </r>
  </si>
  <si>
    <r>
      <rPr>
        <b/>
        <sz val="11"/>
        <color theme="1"/>
        <rFont val="Calibri"/>
        <family val="2"/>
        <scheme val="minor"/>
      </rPr>
      <t>Modalités de réponse à une demande au 115</t>
    </r>
    <r>
      <rPr>
        <sz val="11"/>
        <color theme="1"/>
        <rFont val="Calibri"/>
        <family val="2"/>
        <scheme val="minor"/>
      </rPr>
      <t xml:space="preserve"> : suite à sa demande au 115, une personne peut bénéficier d’un hébergement (nuitée) ou non (demande non pourvue).
</t>
    </r>
    <r>
      <rPr>
        <b/>
        <sz val="11"/>
        <color theme="1"/>
        <rFont val="Calibri"/>
        <family val="2"/>
        <scheme val="minor"/>
      </rPr>
      <t>Nuitée pourvue / réalisée</t>
    </r>
    <r>
      <rPr>
        <sz val="11"/>
        <color theme="1"/>
        <rFont val="Calibri"/>
        <family val="2"/>
        <scheme val="minor"/>
      </rPr>
      <t xml:space="preserve"> : une nuitée sollicitée est considérée comme réalisée lorsqu’elle donne suite à une nuit passée dans un hébergement. Lors de l’attribution d’un hébergement, une ou plusieurs nuitées peuvent être attribuées du fait des renouvellements automatiques ou permanents.
</t>
    </r>
    <r>
      <rPr>
        <b/>
        <sz val="11"/>
        <color theme="1"/>
        <rFont val="Calibri"/>
        <family val="2"/>
        <scheme val="minor"/>
      </rPr>
      <t>Renouvellement automatique :</t>
    </r>
    <r>
      <rPr>
        <sz val="11"/>
        <color theme="1"/>
        <rFont val="Calibri"/>
        <family val="2"/>
        <scheme val="minor"/>
      </rPr>
      <t xml:space="preserve"> par exemple, si la réponse à une demande est enregistrée comme deux nuits attribuées et trois renouvellements automatiques, le bénéficiaire pourra rester deux nuits, puis trois fois deux nuits, soit huit nuits au total. Huit nuitées seront donc enregistrées. La personne ne sera plus hébergée au matin de la 8e nuitée.
</t>
    </r>
    <r>
      <rPr>
        <b/>
        <sz val="11"/>
        <color theme="1"/>
        <rFont val="Calibri"/>
        <family val="2"/>
        <scheme val="minor"/>
      </rPr>
      <t>Renouvellement permanent :</t>
    </r>
    <r>
      <rPr>
        <sz val="11"/>
        <color theme="1"/>
        <rFont val="Calibri"/>
        <family val="2"/>
        <scheme val="minor"/>
      </rPr>
      <t xml:space="preserve"> dans le cas d’un renouvellement permanent, la demande d'hébergement d'urgence sera renouvelée automatiquement jusqu'au renseignement d'une fin de prise en charge. Par exemple, si une demande est paramétrée comme étant un séjour initial de deux nuits attribuées et avec renouvellement permanent, la demande sera automatiquement renouvelée toutes les deux nuits. Ainsi, si la personne est hébergée 150 jours, 150 nuitées seront créées.
Le paramétrage du nombre de nuitées par structure attribuées lors d’une demande est laissé à la main de chaque structure selon les modalités d’accueil proposées (1 nuit, 3 nuits, 100 nuits etc.).  
</t>
    </r>
    <r>
      <rPr>
        <b/>
        <sz val="11"/>
        <color theme="1"/>
        <rFont val="Calibri"/>
        <family val="2"/>
        <scheme val="minor"/>
      </rPr>
      <t>Demande non pourvue :</t>
    </r>
    <r>
      <rPr>
        <sz val="11"/>
        <color theme="1"/>
        <rFont val="Calibri"/>
        <family val="2"/>
        <scheme val="minor"/>
      </rPr>
      <t xml:space="preserve"> une demande est considérée comme non pourvue lorsqu’elle n’aboutit pas à une nuitée (refus du 115 ou refus de l’usager), quel que soit le nombre de sollicitations du 115 effectuées durant la journée. Par exemple, si une personne appelle trois fois le 115 pour une mise à l’abri un jour donné et que ces trois appels ne donnent lieu à aucune nuitée, une seule demande non-pourvue sera enregistrée dans le SI-SIAO. NB : la réponse à la demande peut évoluer au cours de la journée Par exemple, aucune place disponible le matin (demande non pourvue) et une place disponible le soir (nuitée).
</t>
    </r>
    <r>
      <rPr>
        <b/>
        <sz val="11"/>
        <color theme="1"/>
        <rFont val="Calibri"/>
        <family val="2"/>
        <scheme val="minor"/>
      </rPr>
      <t>Demande d’hébergement :</t>
    </r>
    <r>
      <rPr>
        <sz val="11"/>
        <color theme="1"/>
        <rFont val="Calibri"/>
        <family val="2"/>
        <scheme val="minor"/>
      </rPr>
      <t xml:space="preserve"> la notion de demande n’est pas définie de la même manière que la notion de nuitée qui correspond au nombre cumulé de nuits où les personnes ont été hébergées. Une demande ayant abouti à un hébergement est une demande non issue d’un renouvellement. Par exemple, pour une personne qui appelle une seule fois le 115 et dont l’hébergement est enregistré pour 10 jours sans renouvellement, le nombre de demandes ayant abouti à un hébergement est de 1, bien que le nombre de nuitées soit de 10. Une personne dont la demande n’a pas abouti à un hébergement peut solliciter le 115 chaque jour jusqu’à ce qu’un hébergement lui soit attribué.
</t>
    </r>
    <r>
      <rPr>
        <b/>
        <sz val="11"/>
        <color theme="1"/>
        <rFont val="Calibri"/>
        <family val="2"/>
        <scheme val="minor"/>
      </rPr>
      <t>Taux de demandes non pourvues (TDNP) :</t>
    </r>
    <r>
      <rPr>
        <sz val="11"/>
        <color theme="1"/>
        <rFont val="Calibri"/>
        <family val="2"/>
        <scheme val="minor"/>
      </rPr>
      <t xml:space="preserve"> le TDNP est défini comme le ratio du nombre de demandes n’ayant pas abouti à un hébergement sur la somme des demandes ayant abouti (sans renouvellement) et n’ayant pas abouti à un hébergement. </t>
    </r>
  </si>
  <si>
    <t>+6</t>
  </si>
  <si>
    <t>-12</t>
  </si>
  <si>
    <t>+9</t>
  </si>
  <si>
    <t>+4</t>
  </si>
  <si>
    <t>+8</t>
  </si>
  <si>
    <t>+14</t>
  </si>
  <si>
    <t>+5</t>
  </si>
  <si>
    <t>+0</t>
  </si>
  <si>
    <t>+0,9</t>
  </si>
  <si>
    <t>+2,9</t>
  </si>
  <si>
    <t>-0,8</t>
  </si>
  <si>
    <t>-4,8</t>
  </si>
  <si>
    <t>+1,7</t>
  </si>
  <si>
    <t>+0,1</t>
  </si>
  <si>
    <t>Répartition des personnes ayant sollicité le 115 selon leurs caractéristiques en 2024</t>
  </si>
  <si>
    <t>Répartition des personnes ayant sollicité le 115 selon le motif de la demande en 2024</t>
  </si>
  <si>
    <t>Pyramide des âges des personnes ayant sollicité le 115 en 2024</t>
  </si>
  <si>
    <t>Répartition des ménages ayant sollicité le 115 selon leur type en 2024,</t>
  </si>
  <si>
    <t>Répartition des personnes avec un historique de victimes de violence selon leurs caractéristiques en 2024</t>
  </si>
  <si>
    <t>Répartition des personnes hébergées selon le type d'hébergement et la durée de séjour en 2024</t>
  </si>
  <si>
    <r>
      <t>Répartition des personnes hébergées ayant un historique de victimes de violence selon la durée de séjour et le type d'hébergement en 2024</t>
    </r>
    <r>
      <rPr>
        <b/>
        <sz val="10"/>
        <rFont val="Arial"/>
        <family val="2"/>
      </rPr>
      <t xml:space="preserve"> </t>
    </r>
  </si>
  <si>
    <t>Répartition des personnes hébergées selon les motifs de fin de prise en charge en 2024</t>
  </si>
  <si>
    <t>Répartition des personnes hébergées de moins de 3 ans, de moins de 18 ans et de 65 ans ou plus selon leurs caractéristiques en 2024</t>
  </si>
  <si>
    <t>pt(s) : point(s) de pourcentage</t>
  </si>
  <si>
    <r>
      <rPr>
        <b/>
        <sz val="11"/>
        <color theme="0"/>
        <rFont val="Calibri"/>
        <family val="2"/>
      </rPr>
      <t>É</t>
    </r>
    <r>
      <rPr>
        <b/>
        <sz val="11"/>
        <color theme="0"/>
        <rFont val="Calibri"/>
        <family val="2"/>
        <scheme val="minor"/>
      </rPr>
      <t xml:space="preserve">volution 2024/2023 </t>
    </r>
    <r>
      <rPr>
        <i/>
        <sz val="11"/>
        <color theme="0"/>
        <rFont val="Calibri"/>
        <family val="2"/>
        <scheme val="minor"/>
      </rPr>
      <t>(en %)</t>
    </r>
  </si>
  <si>
    <r>
      <rPr>
        <b/>
        <sz val="9"/>
        <rFont val="Calibri"/>
        <family val="2"/>
        <scheme val="minor"/>
      </rPr>
      <t>Note de lecture</t>
    </r>
    <r>
      <rPr>
        <sz val="9"/>
        <rFont val="Calibri"/>
        <family val="2"/>
        <scheme val="minor"/>
      </rPr>
      <t xml:space="preserve"> : en Provence-Alpes-Côte d'Azur, en 2024, 37 720 personnes ont sollicité le 115 pour être hébergées en urgence (soit 24 680 ménages). 2 135 670 nuitées ont été réalisées</t>
    </r>
  </si>
  <si>
    <r>
      <rPr>
        <b/>
        <sz val="11"/>
        <color theme="0"/>
        <rFont val="Calibri"/>
        <family val="2"/>
      </rPr>
      <t>É</t>
    </r>
    <r>
      <rPr>
        <b/>
        <sz val="11"/>
        <color theme="0"/>
        <rFont val="Calibri"/>
        <family val="2"/>
        <scheme val="minor"/>
      </rPr>
      <t xml:space="preserve">volution 2024/2023 </t>
    </r>
  </si>
  <si>
    <r>
      <rPr>
        <b/>
        <sz val="9"/>
        <color theme="1"/>
        <rFont val="Calibri"/>
        <family val="2"/>
        <scheme val="minor"/>
      </rPr>
      <t>Note de lecture</t>
    </r>
    <r>
      <rPr>
        <sz val="9"/>
        <color theme="1"/>
        <rFont val="Calibri"/>
        <family val="2"/>
        <scheme val="minor"/>
      </rPr>
      <t xml:space="preserve"> : en Provence-Alpes-Côte d'Azur, en 2024, 167 600 demandes d'hébergement ont été faites auprès du 115. Parmi elles, 121 420 n'ont pas abouti à un hébergement, soit un taux de demandes non pourvues de 72,4 %. Cela concerne 26 770 personnes différentes</t>
    </r>
  </si>
  <si>
    <r>
      <t xml:space="preserve">Note de lecture : </t>
    </r>
    <r>
      <rPr>
        <sz val="9"/>
        <color theme="1"/>
        <rFont val="Calibri"/>
        <family val="2"/>
        <scheme val="minor"/>
      </rPr>
      <t>en Provence-Alpes-Côte d'Azur, en 2024, le refus du 115 lié à l'absence de places disponibles est associé à 83,3 % des personnes dont les demandes n'ont pas été pourvues</t>
    </r>
  </si>
  <si>
    <r>
      <rPr>
        <b/>
        <sz val="9"/>
        <color theme="1"/>
        <rFont val="Calibri"/>
        <family val="2"/>
        <scheme val="minor"/>
      </rPr>
      <t>Note :</t>
    </r>
    <r>
      <rPr>
        <sz val="9"/>
        <color theme="1"/>
        <rFont val="Calibri"/>
        <family val="2"/>
        <scheme val="minor"/>
      </rPr>
      <t xml:space="preserve"> une personne peut être associée à plusieurs motifs de refus si elle a exprimé plusieurs demandes. Le total dépasse donc les 100 %</t>
    </r>
  </si>
  <si>
    <r>
      <rPr>
        <b/>
        <sz val="11"/>
        <color theme="0"/>
        <rFont val="Calibri"/>
        <family val="2"/>
      </rPr>
      <t>É</t>
    </r>
    <r>
      <rPr>
        <b/>
        <sz val="11"/>
        <color theme="0"/>
        <rFont val="Calibri"/>
        <family val="2"/>
        <scheme val="minor"/>
      </rPr>
      <t>volution 2024/2023</t>
    </r>
    <r>
      <rPr>
        <b/>
        <u/>
        <sz val="11"/>
        <color theme="0"/>
        <rFont val="Calibri"/>
        <family val="2"/>
        <scheme val="minor"/>
      </rPr>
      <t xml:space="preserve"> </t>
    </r>
    <r>
      <rPr>
        <i/>
        <sz val="11"/>
        <color theme="0"/>
        <rFont val="Calibri"/>
        <family val="2"/>
        <scheme val="minor"/>
      </rPr>
      <t>(en %)</t>
    </r>
  </si>
  <si>
    <r>
      <t xml:space="preserve">Note de lecture : </t>
    </r>
    <r>
      <rPr>
        <sz val="9"/>
        <color theme="1"/>
        <rFont val="Calibri"/>
        <family val="2"/>
        <scheme val="minor"/>
      </rPr>
      <t>en Provence-Alpes-Côte d'Azur, en 2024, 37 720 personnes ont sollicité le 115 pour être hébergées en urgence. Parmi elles, 18,6 % ont entre 3 et 17 ans et 21,3 % appartiennent à une famille monoparentale</t>
    </r>
  </si>
  <si>
    <r>
      <rPr>
        <b/>
        <sz val="9"/>
        <color theme="1"/>
        <rFont val="Calibri"/>
        <family val="2"/>
        <scheme val="minor"/>
      </rPr>
      <t xml:space="preserve">Note de lecture :  </t>
    </r>
    <r>
      <rPr>
        <sz val="9"/>
        <color theme="1"/>
        <rFont val="Calibri"/>
        <family val="2"/>
        <scheme val="minor"/>
      </rPr>
      <t>en Provence-Alpes-Côte d'Azur, en 2024, parmi les 37 720  personnes ayant sollicité le 115, 67,5 % étaient à la rue lors de la demande de mise à l'abri</t>
    </r>
  </si>
  <si>
    <r>
      <rPr>
        <b/>
        <sz val="9"/>
        <color theme="1"/>
        <rFont val="Calibri"/>
        <family val="2"/>
        <scheme val="minor"/>
      </rPr>
      <t>Note :</t>
    </r>
    <r>
      <rPr>
        <sz val="9"/>
        <color theme="1"/>
        <rFont val="Calibri"/>
        <family val="2"/>
        <scheme val="minor"/>
      </rPr>
      <t xml:space="preserve"> une personne peut avoir cité plusieurs motifs correspondant à chaque demande faite auprès du SIAO, ainsi le total dépasse 100 %</t>
    </r>
  </si>
  <si>
    <r>
      <rPr>
        <b/>
        <sz val="11"/>
        <color theme="1"/>
        <rFont val="Calibri"/>
        <family val="2"/>
      </rPr>
      <t>É</t>
    </r>
    <r>
      <rPr>
        <b/>
        <sz val="11"/>
        <color theme="1"/>
        <rFont val="Calibri"/>
        <family val="2"/>
        <scheme val="minor"/>
      </rPr>
      <t xml:space="preserve">volution 2024/2023 </t>
    </r>
    <r>
      <rPr>
        <i/>
        <sz val="11"/>
        <color theme="1"/>
        <rFont val="Calibri"/>
        <family val="2"/>
        <scheme val="minor"/>
      </rPr>
      <t>(en jours)</t>
    </r>
  </si>
  <si>
    <r>
      <rPr>
        <b/>
        <sz val="11"/>
        <color theme="1"/>
        <rFont val="Calibri"/>
        <family val="2"/>
      </rPr>
      <t>É</t>
    </r>
    <r>
      <rPr>
        <b/>
        <sz val="11"/>
        <color theme="1"/>
        <rFont val="Calibri"/>
        <family val="2"/>
        <scheme val="minor"/>
      </rPr>
      <t>volution 2024/2023</t>
    </r>
    <r>
      <rPr>
        <sz val="11"/>
        <color theme="1"/>
        <rFont val="Calibri"/>
        <family val="2"/>
        <scheme val="minor"/>
      </rPr>
      <t xml:space="preserve"> </t>
    </r>
    <r>
      <rPr>
        <i/>
        <sz val="11"/>
        <color theme="1"/>
        <rFont val="Calibri"/>
        <family val="2"/>
        <scheme val="minor"/>
      </rPr>
      <t>(en jours)</t>
    </r>
  </si>
  <si>
    <r>
      <rPr>
        <b/>
        <sz val="9"/>
        <color theme="1"/>
        <rFont val="Calibri"/>
        <family val="2"/>
        <scheme val="minor"/>
      </rPr>
      <t xml:space="preserve">Note de lecture : </t>
    </r>
    <r>
      <rPr>
        <sz val="9"/>
        <color theme="1"/>
        <rFont val="Calibri"/>
        <family val="2"/>
        <scheme val="minor"/>
      </rPr>
      <t>en Provence-Alpes-Côte d'Azur, en 2024, parmi les 6 260 hommes seuls hébergés, 43,6 % l'ont été moins de 10 jours</t>
    </r>
  </si>
  <si>
    <t>*Hors motif de fin de séjour (associés à 81 % de personnes différentes)</t>
  </si>
  <si>
    <r>
      <t xml:space="preserve">Note de lecture : </t>
    </r>
    <r>
      <rPr>
        <sz val="9"/>
        <color theme="1"/>
        <rFont val="Calibri"/>
        <family val="2"/>
        <scheme val="minor"/>
      </rPr>
      <t>en Provence-Alpes-Côte d'Azur, en 2024, le départ volontaire de la personne en tant que motif de fin de prise en charge est associé à 11,6 % des personnes ayant été hébergées</t>
    </r>
  </si>
  <si>
    <r>
      <rPr>
        <b/>
        <sz val="9"/>
        <color theme="1"/>
        <rFont val="Calibri"/>
        <family val="2"/>
        <scheme val="minor"/>
      </rPr>
      <t>Note :</t>
    </r>
    <r>
      <rPr>
        <sz val="9"/>
        <color theme="1"/>
        <rFont val="Calibri"/>
        <family val="2"/>
        <scheme val="minor"/>
      </rPr>
      <t xml:space="preserve"> une personne peut être associée à plusieurs motifs de fin de prise en charge si elle a fait plusieurs séjours. Le total y compris "fin de séjour" dépasse donc les 100 %</t>
    </r>
  </si>
  <si>
    <r>
      <t xml:space="preserve">Note de lecture : </t>
    </r>
    <r>
      <rPr>
        <sz val="9"/>
        <color theme="1"/>
        <rFont val="Calibri"/>
        <family val="2"/>
        <scheme val="minor"/>
      </rPr>
      <t>en Provence-Alpes-Côte d'Azur, en 2024, 18 070 personnes ont été hébergées en urgence, dont 36 % en hôtel seulement, et 14 % l'ont été sur une durée de six mois à moins d'un an</t>
    </r>
  </si>
  <si>
    <r>
      <rPr>
        <b/>
        <sz val="9"/>
        <color theme="1"/>
        <rFont val="Calibri"/>
        <family val="2"/>
        <scheme val="minor"/>
      </rPr>
      <t xml:space="preserve">Note de lecture :  </t>
    </r>
    <r>
      <rPr>
        <sz val="9"/>
        <color theme="1"/>
        <rFont val="Calibri"/>
        <family val="2"/>
        <scheme val="minor"/>
      </rPr>
      <t>en Provence-Alpes-Côte d'Azur, en 2024, parmi les hommes avec un historique de victimes de violence, 44,5 % ont entre 3 et 17 ans</t>
    </r>
  </si>
  <si>
    <r>
      <rPr>
        <b/>
        <sz val="9"/>
        <color theme="1"/>
        <rFont val="Calibri"/>
        <family val="2"/>
        <scheme val="minor"/>
      </rPr>
      <t xml:space="preserve">Note de lecture : </t>
    </r>
    <r>
      <rPr>
        <sz val="9"/>
        <color theme="1"/>
        <rFont val="Calibri"/>
        <family val="2"/>
        <scheme val="minor"/>
      </rPr>
      <t>en Provence-Alpes-Côte d'Azur, en 2024, 2 910 personnes ayant sollicité le 115 ont un historique de victimes de violence, dont 44,3 % sont dans une famille monoparentale</t>
    </r>
  </si>
  <si>
    <r>
      <rPr>
        <b/>
        <sz val="9"/>
        <color theme="1"/>
        <rFont val="Calibri"/>
        <family val="2"/>
        <scheme val="minor"/>
      </rPr>
      <t xml:space="preserve">Note de lecture : </t>
    </r>
    <r>
      <rPr>
        <sz val="9"/>
        <color theme="1"/>
        <rFont val="Calibri"/>
        <family val="2"/>
        <scheme val="minor"/>
      </rPr>
      <t>dans les Alpes-de-Haute-Provence, en 2024, 640 personnes ont contacté le 115, dont 48,7 % d'hommes seuls</t>
    </r>
  </si>
  <si>
    <r>
      <t xml:space="preserve">Note de lecture : </t>
    </r>
    <r>
      <rPr>
        <sz val="9"/>
        <color theme="1"/>
        <rFont val="Calibri"/>
        <family val="2"/>
        <scheme val="minor"/>
      </rPr>
      <t>dans les Hautes-Alpes, en 2024, 540 personnes ont été hébergées, dont 49,8 % en structure HU seulement</t>
    </r>
  </si>
  <si>
    <r>
      <rPr>
        <b/>
        <sz val="9"/>
        <color theme="1"/>
        <rFont val="Calibri"/>
        <family val="2"/>
        <scheme val="minor"/>
      </rPr>
      <t xml:space="preserve">Note de lecture : </t>
    </r>
    <r>
      <rPr>
        <sz val="9"/>
        <color theme="1"/>
        <rFont val="Calibri"/>
        <family val="2"/>
        <scheme val="minor"/>
      </rPr>
      <t>dans les Hautes-Alpes, en 2024, 1 100 personnes ont contacté le 115, dont 38,7 % d'hommes seuls</t>
    </r>
  </si>
  <si>
    <r>
      <rPr>
        <b/>
        <sz val="9"/>
        <color theme="1"/>
        <rFont val="Calibri"/>
        <family val="2"/>
        <scheme val="minor"/>
      </rPr>
      <t xml:space="preserve">Note de lecture : </t>
    </r>
    <r>
      <rPr>
        <sz val="9"/>
        <color theme="1"/>
        <rFont val="Calibri"/>
        <family val="2"/>
        <scheme val="minor"/>
      </rPr>
      <t>dans les Alpes-Maritimes, en 2024, 8 520 personnes ont contacté le 115, dont 35,9 % d'hommes seuls</t>
    </r>
  </si>
  <si>
    <r>
      <rPr>
        <b/>
        <sz val="9"/>
        <color theme="1"/>
        <rFont val="Calibri"/>
        <family val="2"/>
        <scheme val="minor"/>
      </rPr>
      <t>Note de lecture :</t>
    </r>
    <r>
      <rPr>
        <sz val="9"/>
        <color theme="1"/>
        <rFont val="Calibri"/>
        <family val="2"/>
        <scheme val="minor"/>
      </rPr>
      <t xml:space="preserve"> dans les Alpes-Maritimes, en 2024, 3 630 personnes ont été hébergées, dont 19,8 % en structure HU seulement</t>
    </r>
  </si>
  <si>
    <r>
      <rPr>
        <b/>
        <sz val="9"/>
        <color theme="1"/>
        <rFont val="Calibri"/>
        <family val="2"/>
        <scheme val="minor"/>
      </rPr>
      <t>Note de lecture :</t>
    </r>
    <r>
      <rPr>
        <sz val="9"/>
        <color theme="1"/>
        <rFont val="Calibri"/>
        <family val="2"/>
        <scheme val="minor"/>
      </rPr>
      <t xml:space="preserve"> dans les Bouches-du-Rhône, en 2024, 9 840 personnes ont été hébergées, dont 54,9 % en structure HU seulement</t>
    </r>
  </si>
  <si>
    <r>
      <rPr>
        <b/>
        <sz val="9"/>
        <color theme="1"/>
        <rFont val="Calibri"/>
        <family val="2"/>
        <scheme val="minor"/>
      </rPr>
      <t xml:space="preserve">Note de lecture : </t>
    </r>
    <r>
      <rPr>
        <sz val="9"/>
        <color theme="1"/>
        <rFont val="Calibri"/>
        <family val="2"/>
        <scheme val="minor"/>
      </rPr>
      <t>dans les Bouches-du-Rhône, en 2024, 20 070 personnes ont contacté le 115, dont 33,0 % d'hommes seuls</t>
    </r>
  </si>
  <si>
    <r>
      <rPr>
        <b/>
        <sz val="9"/>
        <color theme="1"/>
        <rFont val="Calibri"/>
        <family val="2"/>
        <scheme val="minor"/>
      </rPr>
      <t xml:space="preserve">Note de lecture : </t>
    </r>
    <r>
      <rPr>
        <sz val="9"/>
        <color theme="1"/>
        <rFont val="Calibri"/>
        <family val="2"/>
        <scheme val="minor"/>
      </rPr>
      <t>dans le Var, en 2024, 4 900 personnes ont contacté le 115, dont 40,9 % d'hommes seuls</t>
    </r>
  </si>
  <si>
    <r>
      <rPr>
        <b/>
        <sz val="9"/>
        <color theme="1"/>
        <rFont val="Calibri"/>
        <family val="2"/>
        <scheme val="minor"/>
      </rPr>
      <t>Note de lecture :</t>
    </r>
    <r>
      <rPr>
        <sz val="9"/>
        <color theme="1"/>
        <rFont val="Calibri"/>
        <family val="2"/>
        <scheme val="minor"/>
      </rPr>
      <t xml:space="preserve"> dans le Var, en 2024, 2 660 personnes ont été hébergées, dont 41,5 % en structure HU seulement</t>
    </r>
  </si>
  <si>
    <r>
      <rPr>
        <b/>
        <sz val="9"/>
        <color theme="1"/>
        <rFont val="Calibri"/>
        <family val="2"/>
        <scheme val="minor"/>
      </rPr>
      <t xml:space="preserve">Note de lecture : </t>
    </r>
    <r>
      <rPr>
        <sz val="9"/>
        <color theme="1"/>
        <rFont val="Calibri"/>
        <family val="2"/>
        <scheme val="minor"/>
      </rPr>
      <t>dans le Vaucluse, en 2024, 3 920 personnes ont contacté le 115, dont 46,4 % d'hommes seuls</t>
    </r>
  </si>
  <si>
    <r>
      <rPr>
        <b/>
        <sz val="9"/>
        <color theme="1"/>
        <rFont val="Calibri"/>
        <family val="2"/>
        <scheme val="minor"/>
      </rPr>
      <t xml:space="preserve">Note de lecture : </t>
    </r>
    <r>
      <rPr>
        <sz val="9"/>
        <color theme="1"/>
        <rFont val="Calibri"/>
        <family val="2"/>
        <scheme val="minor"/>
      </rPr>
      <t>dans le Vaucluse, en 2024, 1 270 personnes ont été hébergées, dont 70,5 % en structure HU seulement</t>
    </r>
  </si>
  <si>
    <r>
      <rPr>
        <b/>
        <sz val="9"/>
        <color theme="1"/>
        <rFont val="Calibri"/>
        <family val="2"/>
        <scheme val="minor"/>
      </rPr>
      <t>Note de lecture :</t>
    </r>
    <r>
      <rPr>
        <sz val="9"/>
        <color theme="1"/>
        <rFont val="Calibri"/>
        <family val="2"/>
        <scheme val="minor"/>
      </rPr>
      <t xml:space="preserve"> en Provence-Alpes-Côte d'Azur, 9,8 % des personnes enregistrées en 2024 ont fait leur première demande en 2022</t>
    </r>
  </si>
  <si>
    <r>
      <t xml:space="preserve">Note de lecture : </t>
    </r>
    <r>
      <rPr>
        <sz val="9"/>
        <color theme="1"/>
        <rFont val="Calibri"/>
        <family val="2"/>
        <scheme val="minor"/>
      </rPr>
      <t>en Provence-Alpes-Côte d'Azur, en 2024, 338 filles et 425 garçons sont âgés d'un an</t>
    </r>
  </si>
  <si>
    <r>
      <rPr>
        <b/>
        <sz val="9"/>
        <color theme="1"/>
        <rFont val="Calibri"/>
        <family val="2"/>
        <scheme val="minor"/>
      </rPr>
      <t xml:space="preserve">Note de lecture : </t>
    </r>
    <r>
      <rPr>
        <sz val="9"/>
        <color theme="1"/>
        <rFont val="Calibri"/>
        <family val="2"/>
        <scheme val="minor"/>
      </rPr>
      <t>en Provence-Alpes-Côte d'Azur, en 2024, 24 680 ménages ont sollicité le 115 pour être hébergés en urgence. Parmi ces ménages, 11,6 % sont des familles monoparentales</t>
    </r>
  </si>
  <si>
    <t>+4,9 %</t>
  </si>
  <si>
    <r>
      <t xml:space="preserve">Note de lecture : </t>
    </r>
    <r>
      <rPr>
        <sz val="9"/>
        <color theme="1"/>
        <rFont val="Calibri"/>
        <family val="2"/>
        <scheme val="minor"/>
      </rPr>
      <t>en Provence-Alpes-Côte d'Azur, en 2024, 2 050 personnes ayant un historique de victimes de violence ont été hébergées en urgence ; parmi elles, 19,5 % l'ont été sur une durée d'un à trois mois ;  39,7 % l'ont été dans une structure d'hébergement d'urgence seulement</t>
    </r>
  </si>
  <si>
    <r>
      <t xml:space="preserve">Note de lecture : </t>
    </r>
    <r>
      <rPr>
        <sz val="9"/>
        <color theme="1"/>
        <rFont val="Calibri"/>
        <family val="2"/>
        <scheme val="minor"/>
      </rPr>
      <t>dans les Alpes-de-Haute-Provence,</t>
    </r>
    <r>
      <rPr>
        <b/>
        <sz val="9"/>
        <color theme="1"/>
        <rFont val="Calibri"/>
        <family val="2"/>
        <scheme val="minor"/>
      </rPr>
      <t xml:space="preserve"> </t>
    </r>
    <r>
      <rPr>
        <sz val="9"/>
        <color theme="1"/>
        <rFont val="Calibri"/>
        <family val="2"/>
        <scheme val="minor"/>
      </rPr>
      <t>en 2024, 340 personnes ont été hébergées, dont 72,2 % en structure HU seulement.</t>
    </r>
  </si>
  <si>
    <t>*Logement insalubre, sortie de détention, expulsion squat, sortie de dispositif asile, fin de prise en charge MHL (Mission hébergement logement), fin de prise en charge ASE (Aide sociale à l'enfance), fin de prise en charge Conseil départemental, inadaptation du logement, regroupement familial et autres</t>
  </si>
  <si>
    <t>+7,3 %</t>
  </si>
  <si>
    <r>
      <rPr>
        <b/>
        <sz val="9"/>
        <color theme="1"/>
        <rFont val="Calibri"/>
        <family val="2"/>
        <scheme val="minor"/>
      </rPr>
      <t xml:space="preserve">Note de lecture : </t>
    </r>
    <r>
      <rPr>
        <sz val="9"/>
        <color theme="1"/>
        <rFont val="Calibri"/>
        <family val="2"/>
        <scheme val="minor"/>
      </rPr>
      <t>en Provence-Alpes-Côte d'Azur, en 2024, 1 510 enfants de moins de trois ans ont été hébergés en urgence. Parmi eux, 49,2 % sont dans une famille monoparentale</t>
    </r>
  </si>
  <si>
    <r>
      <t xml:space="preserve">La plateforme SI-SIAO (Système informatique des SIAO) </t>
    </r>
    <r>
      <rPr>
        <b/>
        <sz val="11"/>
        <color theme="1"/>
        <rFont val="Calibri"/>
        <family val="2"/>
        <scheme val="minor"/>
      </rPr>
      <t>a été mise en place en application de la loi ALUR de 2014 et de la circulaire du 17 décembre 2015</t>
    </r>
    <r>
      <rPr>
        <sz val="11"/>
        <color theme="1"/>
        <rFont val="Calibri"/>
        <family val="2"/>
        <scheme val="minor"/>
      </rPr>
      <t xml:space="preserve">. Cet outil a été imposé par l'État à tous les SIAO pour traiter les demandes d'insertion « Hébergement-Logement » ainsi que les demandes d’hébergement d’urgence. Initialement pilotée par la Direction générale de la cohésion sociale (DGCS), l’application est reprise par la Délégation interministérielle à l’hébergement et à l’accès au logement en 2021 et connait alors une refonte qui permet désormais d’effectuer des premières analyses sur les publics ayant sollicité le 115 afin d’être mis à l’abri en urgence. 
En Provence-Alpes-Côte d’Azur, un groupe de travail régional a été mis en place dès 2016 par l’ex-DRDJSCS, au sein duquel  sont intervenus les  SIAO de la région. En 2021, la mission « observation sociale » est créée par la Dreets Paca et animée par un chargé de mission du SIAO du Vaucluse. Cette mission a pour objectif d’améliorer le remplissage du SI-SIAO et de coordonner les différents SIAO de la région, afin d’homogénéiser les pratiques de saisies et ainsi d’améliorer la qualité des données extraites de l’application (référentiel 2022). 
La refonte étant en cours, des évolution majeures du SI sont à venir. </t>
    </r>
  </si>
  <si>
    <t>*Fermeture de place ou structure, personne hébergée dans l'insertion, manque de logement, personne ayant encore besoin de soins médicaux, problème de mobilité (handicap), refus du 115 lié à la problématique du demandeur (pathologie lourde, présence d'animal, ...), renvoi de personne vers son réseau (famille, proche, ...), refus lié au comportement de l'usager (problème d'agressivité, sous l'emprise de psychotropes, etc.),  information non renseignée</t>
  </si>
  <si>
    <t>5 à 9</t>
  </si>
  <si>
    <t>10 ou plus</t>
  </si>
  <si>
    <t>+4,7 %</t>
  </si>
  <si>
    <t>-8,7 %</t>
  </si>
  <si>
    <t>Personnes ayant contacté le 115 pour être hébergées en urgence et nuitées réalisées en 2024</t>
  </si>
  <si>
    <t>Répartition des personnes enregistrées en 2024 selon l'année de leur première demande</t>
  </si>
  <si>
    <t>Répartition des personnes dont les demandes n'ont pas abouti à un hébergement selon les motifs de refus du 115 en 2024</t>
  </si>
  <si>
    <t>Personnes ayant contacté le 115, selon la réponse à la demande en 2024</t>
  </si>
  <si>
    <t xml:space="preserve"> Demandes ayant abouti ou non à un hébergement et personnes concernées en 2024</t>
  </si>
  <si>
    <t>Répartition des ménages selon la durée de séjour sur l'année 2024</t>
  </si>
  <si>
    <t>Personnes  hébergées</t>
  </si>
  <si>
    <t>-9,0</t>
  </si>
  <si>
    <t xml:space="preserve">     Personnes toujours hébergées</t>
  </si>
  <si>
    <t xml:space="preserve">     Personnes parfois hébergées</t>
  </si>
  <si>
    <t>Illustration2_comp1</t>
  </si>
  <si>
    <t>Illustration2_comp2</t>
  </si>
  <si>
    <t>Illustration3_comp</t>
  </si>
  <si>
    <t>Illustration1_comp</t>
  </si>
  <si>
    <t>II. Bilan des réponses à la demande et caractéristiques des personnes n’ayant jamais pu être hébergées en urgence, en Provence-Alpes-Côte d’Azur</t>
  </si>
  <si>
    <t>Ages</t>
  </si>
  <si>
    <t>-10,5 %</t>
  </si>
  <si>
    <t>-10,7 %</t>
  </si>
  <si>
    <t>+4,8 %</t>
  </si>
  <si>
    <t>+36,0 %</t>
  </si>
  <si>
    <t>-6,0 %</t>
  </si>
  <si>
    <t>I. Bilan des demandes de mise à l’abri et caractéristiques des personnes ayant demandé à être hébergées en urgence</t>
  </si>
  <si>
    <t>I. Bilan des demandes de mise à l’abri et caractéristiques des personnes ayant demandé à être hébergées en urgence,  en Provence-Alpes-Côte d’Azur</t>
  </si>
  <si>
    <t>I. Bilan des demandes de mise à l’abri et caractéristiques des personnes ayant demandé à être hébergées en urgence, en Provence-Alpes-Côte d’Azur</t>
  </si>
  <si>
    <t>II. Bilan des réponses à la demande et caractéristiques des personnes n’ayant jamais pu être hébergées en urgence</t>
  </si>
  <si>
    <t>III. Les caractéristiques des personnes hébergées en urgence</t>
  </si>
  <si>
    <t>8,5</t>
  </si>
  <si>
    <t>8,7</t>
  </si>
  <si>
    <t>8,4</t>
  </si>
  <si>
    <t>3,7</t>
  </si>
  <si>
    <t>3,6</t>
  </si>
  <si>
    <t>2,6</t>
  </si>
  <si>
    <t>72,9</t>
  </si>
  <si>
    <t>19,3</t>
  </si>
  <si>
    <t>13,8</t>
  </si>
  <si>
    <t>48,7</t>
  </si>
  <si>
    <t>6,0</t>
  </si>
  <si>
    <t>3,8</t>
  </si>
  <si>
    <t>34,6</t>
  </si>
  <si>
    <t>11,9</t>
  </si>
  <si>
    <t>23,7</t>
  </si>
  <si>
    <t>23,9</t>
  </si>
  <si>
    <t>4,8</t>
  </si>
  <si>
    <t>1,0</t>
  </si>
  <si>
    <t>18 070</t>
  </si>
  <si>
    <t>65,1</t>
  </si>
  <si>
    <t>34,9</t>
  </si>
  <si>
    <t>IV. Les caractéristiques des personnes ayant demandé à être hébergées en urgence dans les départements</t>
  </si>
  <si>
    <t>Illustration6_comp</t>
  </si>
  <si>
    <t>Comparaison des personnes n'ayant jamais été hébergées à celles ayant été hébergées en 2024</t>
  </si>
  <si>
    <t>**Logement insalubre, sortie de détention, expulsion squat, sortie de dispositif asile, fin de prise en charge MHL (Mission hébergement logement), fin de prise en charge ASE (Aide sociale à l'enfance), fin de prise en charge Conseil départemental, inadaptation du logement, regroupement familial, arrivée en France, autres</t>
  </si>
  <si>
    <t>41,6</t>
  </si>
  <si>
    <t>58,4</t>
  </si>
  <si>
    <r>
      <t xml:space="preserve">Note de lecture : </t>
    </r>
    <r>
      <rPr>
        <sz val="9"/>
        <color theme="1"/>
        <rFont val="Calibri"/>
        <family val="2"/>
        <scheme val="minor"/>
      </rPr>
      <t xml:space="preserve">en Provence-Alpes-Côte d'Azur, en 2024, 19 660 personnes n'ont jamais été hébergées en urgence et 18 070 l'ont été. </t>
    </r>
  </si>
  <si>
    <t>+12</t>
  </si>
  <si>
    <t>+2</t>
  </si>
  <si>
    <t>+27</t>
  </si>
  <si>
    <t>+1</t>
  </si>
  <si>
    <t>+10</t>
  </si>
  <si>
    <t>+39</t>
  </si>
  <si>
    <r>
      <rPr>
        <b/>
        <i/>
        <sz val="9"/>
        <color theme="1"/>
        <rFont val="Calibri"/>
        <family val="2"/>
        <scheme val="minor"/>
      </rPr>
      <t xml:space="preserve">Source </t>
    </r>
    <r>
      <rPr>
        <i/>
        <sz val="9"/>
        <color theme="1"/>
        <rFont val="Calibri"/>
        <family val="2"/>
        <scheme val="minor"/>
      </rPr>
      <t xml:space="preserve">: Dihal, SI-SIAO, volet 115 - </t>
    </r>
    <r>
      <rPr>
        <b/>
        <i/>
        <sz val="9"/>
        <color theme="1"/>
        <rFont val="Calibri"/>
        <family val="2"/>
        <scheme val="minor"/>
      </rPr>
      <t xml:space="preserve">Traitements : </t>
    </r>
    <r>
      <rPr>
        <i/>
        <sz val="9"/>
        <color theme="1"/>
        <rFont val="Calibri"/>
        <family val="2"/>
        <scheme val="minor"/>
      </rPr>
      <t>Dreets Paca, Sese</t>
    </r>
  </si>
  <si>
    <r>
      <rPr>
        <b/>
        <i/>
        <sz val="9"/>
        <color theme="1"/>
        <rFont val="Calibri"/>
        <family val="2"/>
        <scheme val="minor"/>
      </rPr>
      <t>Source :</t>
    </r>
    <r>
      <rPr>
        <i/>
        <sz val="9"/>
        <color theme="1"/>
        <rFont val="Calibri"/>
        <family val="2"/>
        <scheme val="minor"/>
      </rPr>
      <t xml:space="preserve"> Dihal, SI-SIAO - volet 115 - </t>
    </r>
    <r>
      <rPr>
        <b/>
        <i/>
        <sz val="9"/>
        <color theme="1"/>
        <rFont val="Calibri"/>
        <family val="2"/>
        <scheme val="minor"/>
      </rPr>
      <t xml:space="preserve">Traitements : </t>
    </r>
    <r>
      <rPr>
        <i/>
        <sz val="9"/>
        <color theme="1"/>
        <rFont val="Calibri"/>
        <family val="2"/>
        <scheme val="minor"/>
      </rPr>
      <t>Dreets Paca, Sese</t>
    </r>
  </si>
  <si>
    <r>
      <rPr>
        <b/>
        <i/>
        <sz val="9"/>
        <color theme="1"/>
        <rFont val="Calibri"/>
        <family val="2"/>
        <scheme val="minor"/>
      </rPr>
      <t xml:space="preserve">Source </t>
    </r>
    <r>
      <rPr>
        <i/>
        <sz val="9"/>
        <color theme="1"/>
        <rFont val="Calibri"/>
        <family val="2"/>
        <scheme val="minor"/>
      </rPr>
      <t xml:space="preserve">: Dihal, SI-SIAO - volet 115 - </t>
    </r>
    <r>
      <rPr>
        <b/>
        <i/>
        <sz val="9"/>
        <color theme="1"/>
        <rFont val="Calibri"/>
        <family val="2"/>
        <scheme val="minor"/>
      </rPr>
      <t>Traitements :</t>
    </r>
    <r>
      <rPr>
        <i/>
        <sz val="9"/>
        <color theme="1"/>
        <rFont val="Calibri"/>
        <family val="2"/>
        <scheme val="minor"/>
      </rPr>
      <t xml:space="preserve"> Dreets Paca, Sese</t>
    </r>
  </si>
  <si>
    <r>
      <rPr>
        <b/>
        <i/>
        <sz val="9"/>
        <color theme="1"/>
        <rFont val="Calibri"/>
        <family val="2"/>
        <scheme val="minor"/>
      </rPr>
      <t xml:space="preserve">Source : </t>
    </r>
    <r>
      <rPr>
        <i/>
        <sz val="9"/>
        <color theme="1"/>
        <rFont val="Calibri"/>
        <family val="2"/>
        <scheme val="minor"/>
      </rPr>
      <t xml:space="preserve">Dihal, SI-SIAO - volet 115 - </t>
    </r>
    <r>
      <rPr>
        <b/>
        <i/>
        <sz val="9"/>
        <color theme="1"/>
        <rFont val="Calibri"/>
        <family val="2"/>
        <scheme val="minor"/>
      </rPr>
      <t>Traitements :</t>
    </r>
    <r>
      <rPr>
        <i/>
        <sz val="9"/>
        <color theme="1"/>
        <rFont val="Calibri"/>
        <family val="2"/>
        <scheme val="minor"/>
      </rPr>
      <t xml:space="preserve"> Dreets Paca, Sese</t>
    </r>
  </si>
  <si>
    <t xml:space="preserve">Répartition des personnes hébergées selon les motifs de fin de prise en charge* en 2024, en Provence-Alpes-Côte d'Azur </t>
  </si>
  <si>
    <t xml:space="preserve">Répartition des personnes ayant sollicité le 115 selon leurs caractéristiques en 2024, en Provence-Alpes-Côte d'Azur </t>
  </si>
  <si>
    <t xml:space="preserve">Répartition des ménages ayant sollicité le 115 selon leur type en 2024, en Provence-Alpes-Côte d'Azur </t>
  </si>
  <si>
    <r>
      <t>Répartition des personnes dont les demandes n'ont pas abouti à un hébergement selon les motifs de refus du 115 en 2024, en Provence-Alpes-Côte d'Azur</t>
    </r>
    <r>
      <rPr>
        <i/>
        <sz val="11"/>
        <color theme="1"/>
        <rFont val="Calibri"/>
        <family val="2"/>
        <scheme val="minor"/>
      </rPr>
      <t xml:space="preserve"> </t>
    </r>
  </si>
  <si>
    <r>
      <t xml:space="preserve">2024 
</t>
    </r>
    <r>
      <rPr>
        <i/>
        <sz val="11"/>
        <color theme="0"/>
        <rFont val="Calibri"/>
        <family val="2"/>
        <scheme val="minor"/>
      </rPr>
      <t>(en %)</t>
    </r>
  </si>
  <si>
    <r>
      <rPr>
        <b/>
        <sz val="11"/>
        <color theme="0"/>
        <rFont val="Calibri"/>
        <family val="2"/>
      </rPr>
      <t>É</t>
    </r>
    <r>
      <rPr>
        <b/>
        <sz val="11"/>
        <color theme="0"/>
        <rFont val="Calibri"/>
        <family val="2"/>
        <scheme val="minor"/>
      </rPr>
      <t xml:space="preserve">volution 2024/2023
 </t>
    </r>
    <r>
      <rPr>
        <i/>
        <sz val="11"/>
        <color theme="0"/>
        <rFont val="Calibri"/>
        <family val="2"/>
        <scheme val="minor"/>
      </rPr>
      <t>(en points de %)</t>
    </r>
  </si>
  <si>
    <t xml:space="preserve">Répartition des personnes hébergées ayant un historique de victimes de violence selon la durée de séjour et le type d'hébergement en 2024, en Provence-Alpes-Côte d'Azur </t>
  </si>
  <si>
    <r>
      <t xml:space="preserve">2024 </t>
    </r>
    <r>
      <rPr>
        <i/>
        <sz val="11"/>
        <color theme="0"/>
        <rFont val="Calibri"/>
        <family val="2"/>
        <scheme val="minor"/>
      </rPr>
      <t xml:space="preserve">
(en %)</t>
    </r>
  </si>
  <si>
    <r>
      <rPr>
        <b/>
        <sz val="11"/>
        <color theme="0"/>
        <rFont val="Calibri"/>
        <family val="2"/>
      </rPr>
      <t>É</t>
    </r>
    <r>
      <rPr>
        <b/>
        <sz val="11"/>
        <color theme="0"/>
        <rFont val="Calibri"/>
        <family val="2"/>
        <scheme val="minor"/>
      </rPr>
      <t xml:space="preserve">volution 2024/2023
</t>
    </r>
    <r>
      <rPr>
        <i/>
        <sz val="11"/>
        <color theme="0"/>
        <rFont val="Calibri"/>
        <family val="2"/>
        <scheme val="minor"/>
      </rPr>
      <t>(en points de %)</t>
    </r>
  </si>
  <si>
    <t>Répartition des personnes ayant sollicité le 115 selon le motif de la demande en 2024, en Provence-Alpes-Côte d'Azur</t>
  </si>
  <si>
    <r>
      <t>Répartition des personnes avec un historique de victimes de violence selon leurs caractéristiques en 2024, en Provence-Alpes-Côte d'Az</t>
    </r>
    <r>
      <rPr>
        <b/>
        <sz val="11"/>
        <rFont val="Calibri"/>
        <family val="2"/>
        <scheme val="minor"/>
      </rPr>
      <t>ur</t>
    </r>
  </si>
  <si>
    <r>
      <t>Âge au moment de la demande des hommes victimes de violence</t>
    </r>
    <r>
      <rPr>
        <i/>
        <sz val="11"/>
        <color theme="1"/>
        <rFont val="Calibri"/>
        <family val="2"/>
        <scheme val="minor"/>
      </rPr>
      <t xml:space="preserve"> </t>
    </r>
  </si>
  <si>
    <t xml:space="preserve">Comparaison des personnes n'ayant jamais été hébergées à celles ayant été hébergées, en Provence-Alpes-Côte d'Azur </t>
  </si>
  <si>
    <r>
      <t xml:space="preserve">Non hébergées 
</t>
    </r>
    <r>
      <rPr>
        <i/>
        <sz val="11"/>
        <color theme="0"/>
        <rFont val="Calibri"/>
        <family val="2"/>
        <scheme val="minor"/>
      </rPr>
      <t>(en %)</t>
    </r>
  </si>
  <si>
    <r>
      <t xml:space="preserve">Hébergées
</t>
    </r>
    <r>
      <rPr>
        <i/>
        <sz val="11"/>
        <color theme="0"/>
        <rFont val="Calibri"/>
        <family val="2"/>
        <scheme val="minor"/>
      </rPr>
      <t>(en %)</t>
    </r>
  </si>
  <si>
    <t xml:space="preserve">Répartition des personnes hébergées selon le type d'hébergement et la durée de séjour en 2024, en Provence-Alpes-Côte d'Azur </t>
  </si>
  <si>
    <t xml:space="preserve">Répartition des personnes hébergées de moins de 3 ans, de moins de 18 ans et de 65 ans ou plus selon leurs caractéristiques en 2024, en Provence-Alpes-Côte d'Azur </t>
  </si>
  <si>
    <r>
      <t xml:space="preserve">Enfants de moins de 3 ans 
</t>
    </r>
    <r>
      <rPr>
        <i/>
        <sz val="11"/>
        <color theme="0"/>
        <rFont val="Calibri"/>
        <family val="2"/>
        <scheme val="minor"/>
      </rPr>
      <t>(en %)</t>
    </r>
  </si>
  <si>
    <r>
      <t xml:space="preserve">Personnes de moins de 18 ans
</t>
    </r>
    <r>
      <rPr>
        <i/>
        <sz val="11"/>
        <color theme="0"/>
        <rFont val="Calibri"/>
        <family val="2"/>
        <scheme val="minor"/>
      </rPr>
      <t>(en %)</t>
    </r>
  </si>
  <si>
    <r>
      <t xml:space="preserve">Personnes de 65 ans ou plus
</t>
    </r>
    <r>
      <rPr>
        <i/>
        <sz val="11"/>
        <color theme="0"/>
        <rFont val="Calibri"/>
        <family val="2"/>
        <scheme val="minor"/>
      </rPr>
      <t>(en %)</t>
    </r>
  </si>
  <si>
    <r>
      <rPr>
        <b/>
        <sz val="11"/>
        <color theme="0"/>
        <rFont val="Calibri"/>
        <family val="2"/>
      </rPr>
      <t>É</t>
    </r>
    <r>
      <rPr>
        <b/>
        <sz val="11"/>
        <color theme="0"/>
        <rFont val="Calibri"/>
        <family val="2"/>
        <scheme val="minor"/>
      </rPr>
      <t xml:space="preserve">volution 2024/2023
</t>
    </r>
    <r>
      <rPr>
        <i/>
        <sz val="11"/>
        <color theme="0"/>
        <rFont val="Calibri"/>
        <family val="2"/>
        <scheme val="minor"/>
      </rPr>
      <t xml:space="preserve">(en points de %)  </t>
    </r>
  </si>
  <si>
    <r>
      <t xml:space="preserve">Évolution 2024/2023 
</t>
    </r>
    <r>
      <rPr>
        <i/>
        <sz val="11"/>
        <color theme="0"/>
        <rFont val="Calibri"/>
        <family val="2"/>
        <scheme val="minor"/>
      </rPr>
      <t xml:space="preserve">(en points de %)  </t>
    </r>
  </si>
  <si>
    <r>
      <t xml:space="preserve">Évolution 2024/2023 
</t>
    </r>
    <r>
      <rPr>
        <i/>
        <sz val="11"/>
        <color theme="0"/>
        <rFont val="Calibri"/>
        <family val="2"/>
        <scheme val="minor"/>
      </rPr>
      <t>(en points de %)</t>
    </r>
    <r>
      <rPr>
        <b/>
        <sz val="11"/>
        <color theme="0"/>
        <rFont val="Calibri"/>
        <family val="2"/>
        <scheme val="minor"/>
      </rPr>
      <t xml:space="preserve">  </t>
    </r>
  </si>
  <si>
    <t xml:space="preserve">Répartition des personnes ayant sollicité le 115 selon leurs caractéristiques en 2024 </t>
  </si>
  <si>
    <t xml:space="preserve">Répartition des personnes hébergées selon le type d'hébergement et la durée de séjour en 2024 </t>
  </si>
  <si>
    <r>
      <t xml:space="preserve">Alpes-de-Haute-Provence
</t>
    </r>
    <r>
      <rPr>
        <i/>
        <sz val="11"/>
        <color theme="0"/>
        <rFont val="Calibri"/>
        <family val="2"/>
        <scheme val="minor"/>
      </rPr>
      <t>(en %)</t>
    </r>
  </si>
  <si>
    <t>Ménages ayant sollicité le 115</t>
  </si>
  <si>
    <r>
      <t xml:space="preserve">Évolution 2024/2023 
</t>
    </r>
    <r>
      <rPr>
        <i/>
        <sz val="11"/>
        <color theme="0"/>
        <rFont val="Calibri"/>
        <family val="2"/>
        <scheme val="minor"/>
      </rPr>
      <t>(en points de %)</t>
    </r>
  </si>
  <si>
    <r>
      <t xml:space="preserve">Provence-Alpes-Côte d'Azur
</t>
    </r>
    <r>
      <rPr>
        <i/>
        <sz val="11"/>
        <color theme="0"/>
        <rFont val="Calibri"/>
        <family val="2"/>
        <scheme val="minor"/>
      </rPr>
      <t>(en %)</t>
    </r>
  </si>
  <si>
    <r>
      <t xml:space="preserve">Vaucluse
</t>
    </r>
    <r>
      <rPr>
        <i/>
        <sz val="11"/>
        <color theme="0"/>
        <rFont val="Calibri"/>
        <family val="2"/>
        <scheme val="minor"/>
      </rPr>
      <t>(en %)</t>
    </r>
  </si>
  <si>
    <r>
      <t xml:space="preserve">Var
</t>
    </r>
    <r>
      <rPr>
        <i/>
        <sz val="11"/>
        <color theme="0"/>
        <rFont val="Calibri"/>
        <family val="2"/>
        <scheme val="minor"/>
      </rPr>
      <t>(en %)</t>
    </r>
  </si>
  <si>
    <r>
      <t xml:space="preserve">Évolution 2024/2023
</t>
    </r>
    <r>
      <rPr>
        <i/>
        <sz val="11"/>
        <color theme="0"/>
        <rFont val="Calibri"/>
        <family val="2"/>
        <scheme val="minor"/>
      </rPr>
      <t>(en points de %)</t>
    </r>
    <r>
      <rPr>
        <b/>
        <sz val="11"/>
        <color theme="0"/>
        <rFont val="Calibri"/>
        <family val="2"/>
        <scheme val="minor"/>
      </rPr>
      <t xml:space="preserve"> </t>
    </r>
  </si>
  <si>
    <r>
      <t xml:space="preserve">Évolution 2024/2023
</t>
    </r>
    <r>
      <rPr>
        <i/>
        <sz val="11"/>
        <color theme="0"/>
        <rFont val="Calibri"/>
        <family val="2"/>
        <scheme val="minor"/>
      </rPr>
      <t xml:space="preserve">(en points de %) </t>
    </r>
  </si>
  <si>
    <r>
      <t xml:space="preserve">Bouches-du-Rhône
</t>
    </r>
    <r>
      <rPr>
        <i/>
        <sz val="11"/>
        <color theme="0"/>
        <rFont val="Calibri"/>
        <family val="2"/>
        <scheme val="minor"/>
      </rPr>
      <t>(en %)</t>
    </r>
  </si>
  <si>
    <r>
      <t xml:space="preserve">Alpes-Maritimes
</t>
    </r>
    <r>
      <rPr>
        <i/>
        <sz val="11"/>
        <color theme="0"/>
        <rFont val="Calibri"/>
        <family val="2"/>
        <scheme val="minor"/>
      </rPr>
      <t>(en %)</t>
    </r>
  </si>
  <si>
    <r>
      <t xml:space="preserve">Hautes-Alpes
</t>
    </r>
    <r>
      <rPr>
        <i/>
        <sz val="11"/>
        <color theme="0"/>
        <rFont val="Calibri"/>
        <family val="2"/>
        <scheme val="minor"/>
      </rPr>
      <t>(en %)</t>
    </r>
  </si>
  <si>
    <r>
      <t xml:space="preserve">Évolution 2024/2023 
</t>
    </r>
    <r>
      <rPr>
        <i/>
        <sz val="11"/>
        <color theme="0"/>
        <rFont val="Calibri"/>
        <family val="2"/>
        <scheme val="minor"/>
      </rPr>
      <t>(en points de %</t>
    </r>
    <r>
      <rPr>
        <b/>
        <sz val="11"/>
        <color theme="0"/>
        <rFont val="Calibri"/>
        <family val="2"/>
        <scheme val="minor"/>
      </rPr>
      <t>)</t>
    </r>
  </si>
  <si>
    <t>Personnes ayant sollicité le 115</t>
  </si>
  <si>
    <t xml:space="preserve">-0,9 </t>
  </si>
  <si>
    <t xml:space="preserve">+0,9 </t>
  </si>
  <si>
    <t xml:space="preserve">-1,0 </t>
  </si>
  <si>
    <t xml:space="preserve">-1,1 </t>
  </si>
  <si>
    <t xml:space="preserve">-0,7 </t>
  </si>
  <si>
    <t xml:space="preserve">+1,5 </t>
  </si>
  <si>
    <t xml:space="preserve">+0,3 </t>
  </si>
  <si>
    <t xml:space="preserve">+2,5 </t>
  </si>
  <si>
    <t xml:space="preserve">-1,2 </t>
  </si>
  <si>
    <t xml:space="preserve">-2,3 </t>
  </si>
  <si>
    <t xml:space="preserve">0,0 </t>
  </si>
  <si>
    <t xml:space="preserve">+0,2 </t>
  </si>
  <si>
    <t xml:space="preserve">+1,9 </t>
  </si>
  <si>
    <t xml:space="preserve">+0,6 </t>
  </si>
  <si>
    <t xml:space="preserve">-0,3 </t>
  </si>
  <si>
    <t xml:space="preserve">-1,6 </t>
  </si>
  <si>
    <t xml:space="preserve">-0,6 </t>
  </si>
  <si>
    <t xml:space="preserve">-0,2 </t>
  </si>
  <si>
    <t xml:space="preserve">-3,4 </t>
  </si>
  <si>
    <t xml:space="preserve">-0,8 </t>
  </si>
  <si>
    <t xml:space="preserve">+0,4 </t>
  </si>
  <si>
    <t xml:space="preserve">-0,1 </t>
  </si>
  <si>
    <t xml:space="preserve">+0,8 </t>
  </si>
  <si>
    <t xml:space="preserve">-2,0 </t>
  </si>
  <si>
    <t xml:space="preserve">+2,0 </t>
  </si>
  <si>
    <t xml:space="preserve">+0,5 </t>
  </si>
  <si>
    <t xml:space="preserve">-1,4 </t>
  </si>
  <si>
    <t xml:space="preserve">+0,1 </t>
  </si>
  <si>
    <t xml:space="preserve">+0,7 </t>
  </si>
  <si>
    <t xml:space="preserve">-2,4 </t>
  </si>
  <si>
    <t xml:space="preserve">+1,2 </t>
  </si>
  <si>
    <t xml:space="preserve">+2,2 </t>
  </si>
  <si>
    <t>-3,0</t>
  </si>
  <si>
    <t xml:space="preserve">+3,0 </t>
  </si>
  <si>
    <t>+6,0</t>
  </si>
  <si>
    <t xml:space="preserve">-2,5 </t>
  </si>
  <si>
    <t xml:space="preserve">+10,5 </t>
  </si>
  <si>
    <t xml:space="preserve">-9,4 </t>
  </si>
  <si>
    <t xml:space="preserve">+1,4 </t>
  </si>
  <si>
    <t xml:space="preserve">-3,3 </t>
  </si>
  <si>
    <t xml:space="preserve">+3,9 </t>
  </si>
  <si>
    <t xml:space="preserve">+7,9 </t>
  </si>
  <si>
    <t xml:space="preserve">-7,3 </t>
  </si>
  <si>
    <t xml:space="preserve">+1,3 </t>
  </si>
  <si>
    <t xml:space="preserve">-0,4 </t>
  </si>
  <si>
    <t xml:space="preserve">-1,8 </t>
  </si>
  <si>
    <t xml:space="preserve">+1,6 </t>
  </si>
  <si>
    <t xml:space="preserve">+1,8 </t>
  </si>
  <si>
    <t xml:space="preserve">-10,1 </t>
  </si>
  <si>
    <t xml:space="preserve">-1,3 </t>
  </si>
  <si>
    <t xml:space="preserve">-0,5 </t>
  </si>
  <si>
    <t xml:space="preserve">-6,8 </t>
  </si>
  <si>
    <t xml:space="preserve">+2,8 </t>
  </si>
  <si>
    <t xml:space="preserve">-2,7 </t>
  </si>
  <si>
    <t>+8,6</t>
  </si>
  <si>
    <t xml:space="preserve">+14,1 </t>
  </si>
  <si>
    <t xml:space="preserve">-13,0 </t>
  </si>
  <si>
    <t xml:space="preserve">+1,0 </t>
  </si>
  <si>
    <t xml:space="preserve">+0,0 </t>
  </si>
  <si>
    <t xml:space="preserve">-8,3 </t>
  </si>
  <si>
    <t xml:space="preserve">-5,7 </t>
  </si>
  <si>
    <t xml:space="preserve">+2,7 </t>
  </si>
  <si>
    <t xml:space="preserve">-3,1 </t>
  </si>
  <si>
    <t xml:space="preserve">-5,2 </t>
  </si>
  <si>
    <t xml:space="preserve">+6,9 </t>
  </si>
  <si>
    <t xml:space="preserve">+10,6 </t>
  </si>
  <si>
    <t xml:space="preserve">-10,6 </t>
  </si>
  <si>
    <t>-2,4</t>
  </si>
  <si>
    <t xml:space="preserve">+2,4 </t>
  </si>
  <si>
    <t xml:space="preserve">+1,1 </t>
  </si>
  <si>
    <t xml:space="preserve">-1,9 </t>
  </si>
  <si>
    <t xml:space="preserve">-3,7 </t>
  </si>
  <si>
    <t xml:space="preserve">+2,3 </t>
  </si>
  <si>
    <t xml:space="preserve">-4,5 </t>
  </si>
  <si>
    <t xml:space="preserve">+4,5 </t>
  </si>
  <si>
    <t xml:space="preserve">-4,0 </t>
  </si>
  <si>
    <t xml:space="preserve">+2,6 </t>
  </si>
  <si>
    <t xml:space="preserve">+7,7 </t>
  </si>
  <si>
    <t xml:space="preserve">-5,6 </t>
  </si>
  <si>
    <t xml:space="preserve">-2,2 </t>
  </si>
  <si>
    <t xml:space="preserve">-5,0 </t>
  </si>
  <si>
    <t xml:space="preserve">5,0 </t>
  </si>
  <si>
    <t xml:space="preserve">-5,5 </t>
  </si>
  <si>
    <t xml:space="preserve">+18,4 </t>
  </si>
  <si>
    <t xml:space="preserve">-9,1 </t>
  </si>
  <si>
    <t xml:space="preserve">-3,0 </t>
  </si>
  <si>
    <t xml:space="preserve">+3,5 </t>
  </si>
  <si>
    <t xml:space="preserve">-9,5 </t>
  </si>
  <si>
    <t xml:space="preserve">-5,8 </t>
  </si>
  <si>
    <t xml:space="preserve">-4,4 </t>
  </si>
  <si>
    <t xml:space="preserve">-2,6 </t>
  </si>
  <si>
    <t xml:space="preserve">-10,8 </t>
  </si>
  <si>
    <t xml:space="preserve">+4,1 </t>
  </si>
  <si>
    <t xml:space="preserve">+3,3 </t>
  </si>
  <si>
    <t xml:space="preserve">-4,1 </t>
  </si>
  <si>
    <t>-0,5</t>
  </si>
  <si>
    <t xml:space="preserve">+4,0 </t>
  </si>
  <si>
    <t>-7,6</t>
  </si>
  <si>
    <t xml:space="preserve">+6,5 </t>
  </si>
  <si>
    <t xml:space="preserve">+4,7 </t>
  </si>
  <si>
    <t>0,0</t>
  </si>
  <si>
    <t>3,0</t>
  </si>
  <si>
    <t>-5,0</t>
  </si>
  <si>
    <t>-4,0</t>
  </si>
  <si>
    <t>Séparation ou ruure des liens familiaux</t>
  </si>
  <si>
    <t>7,0</t>
  </si>
  <si>
    <t>-6,0</t>
  </si>
  <si>
    <t>-2,0</t>
  </si>
  <si>
    <r>
      <rPr>
        <b/>
        <sz val="11"/>
        <color theme="0"/>
        <rFont val="Calibri"/>
        <family val="2"/>
        <scheme val="minor"/>
      </rPr>
      <t>Nombre de personnes ayant sollicité le 115</t>
    </r>
    <r>
      <rPr>
        <sz val="11"/>
        <color theme="0"/>
        <rFont val="Calibri"/>
        <family val="2"/>
        <scheme val="minor"/>
      </rPr>
      <t xml:space="preserve"> </t>
    </r>
  </si>
  <si>
    <r>
      <t xml:space="preserve">Personnes* ayant contacté le 115 pour être hébergées en urgence et nuitées réalisées en 2024, en Provence-Alpes-Côte d'Azur </t>
    </r>
    <r>
      <rPr>
        <i/>
        <sz val="11"/>
        <color theme="1"/>
        <rFont val="Calibri"/>
        <family val="2"/>
        <scheme val="minor"/>
      </rPr>
      <t>(en nombre)</t>
    </r>
  </si>
  <si>
    <r>
      <rPr>
        <b/>
        <sz val="11"/>
        <color theme="0"/>
        <rFont val="Calibri"/>
        <family val="2"/>
        <scheme val="minor"/>
      </rPr>
      <t>Nombre de ménages ayant sollicité le 115</t>
    </r>
    <r>
      <rPr>
        <sz val="11"/>
        <color theme="0"/>
        <rFont val="Calibri"/>
        <family val="2"/>
        <scheme val="minor"/>
      </rPr>
      <t xml:space="preserve"> </t>
    </r>
  </si>
  <si>
    <t xml:space="preserve">Nombre de personnes avec un historique de victimes de violence </t>
  </si>
  <si>
    <t xml:space="preserve">Nombre de personnes dont les demandes n'ont pas été pourvues </t>
  </si>
  <si>
    <r>
      <rPr>
        <b/>
        <sz val="11"/>
        <color theme="0"/>
        <rFont val="Calibri"/>
        <family val="2"/>
        <scheme val="minor"/>
      </rPr>
      <t>Nombre de personnes</t>
    </r>
    <r>
      <rPr>
        <sz val="11"/>
        <color theme="0"/>
        <rFont val="Calibri"/>
        <family val="2"/>
        <scheme val="minor"/>
      </rPr>
      <t xml:space="preserve"> </t>
    </r>
  </si>
  <si>
    <t xml:space="preserve">Nombre de personnes hébergées </t>
  </si>
  <si>
    <t>Nombre de ménages ayant sollicité le 115</t>
  </si>
  <si>
    <t>** Accès à un logement,  accès à un logement parc public, logement en intermédiation locative, sortie vers IML location sous location bail glissant, sortie vers résidence sociale, sortie vers une maison relais, accès à un logement parc public, accès à un logement parc privé, sortie vers ILM mandat de gestion</t>
  </si>
  <si>
    <t>***Absence momentanée prévue, colocation, décès, dispositif hivernal, fermeture structure hivernale, hospitalisation, incarcération, information non renseignée, institutions publiques (hôpital, prison, maison de retraite...), la personne n'a pas rappelé le 115, maison de retraite, prise en charge dans un autre département, problème de mobilité (handicap), retour au domicile parental, retour dans la famille, retour dans le pays d'origine, rue/abris de fortune (squat, camping, voiture), sortie vers ALT (Allocation logement temporaire), sortie vers hébergement de stabilisation, sortie vers LAM (Lit accueil médicalisé), sortie vers les ACT (Appartement de coordination thérapeutique), sortie vers Logement foyers (FJT - FTM), sortie vers résidence sociale, sortie vers un centre maternel, sortie vers une unité de lits halte soins santé etc.</t>
  </si>
  <si>
    <t>Adulte avec enfant(s)*</t>
  </si>
  <si>
    <t>Motif de la demande**</t>
  </si>
  <si>
    <t>Autres***</t>
  </si>
  <si>
    <t>**Une personne peut avoir cité plusieurs motifs de demande correspondant à chaque demande faite auprès du SIAO, ainsi le total dépasse 100 %</t>
  </si>
  <si>
    <t>***Fin d'hospitalisation, logement insalubre, sortie de détention, expulsion squat, sortie de dispositif asile, fin de prise en charge MHL (Mission hébergement logement), fin de prise en charge ASE, fin de prise en charge Conseil Général, inadaptation du logement, regroupement familial, arrivée en France, autres</t>
  </si>
  <si>
    <t>Adultes avec enfant(s)***</t>
  </si>
  <si>
    <t>*** Couples ou groupes d'adultes avec enfant(s)</t>
  </si>
  <si>
    <r>
      <t xml:space="preserve">Répartition
 </t>
    </r>
    <r>
      <rPr>
        <i/>
        <sz val="11"/>
        <color theme="0"/>
        <rFont val="Calibri"/>
        <family val="2"/>
        <scheme val="minor"/>
      </rPr>
      <t>(en %)</t>
    </r>
  </si>
  <si>
    <t>En structure HU*** seulement</t>
  </si>
  <si>
    <t>***HU : hébergement d'urgence</t>
  </si>
  <si>
    <t>"Recours au 115 : en 2024, un demandeur sur deux n’a jamais pu être hébergé en urgence, principalement en raison du manque de places",
Les études thématiques de la Dreets Provence-Alpes-Côte d’Azur n°13 - Novembre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</si>
</sst>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7" x14ac:knownFonts="1">
    <font>
      <sz val="11"/>
      <color theme="1"/>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i/>
      <sz val="9"/>
      <color theme="1"/>
      <name val="Calibri"/>
      <family val="2"/>
      <scheme val="minor"/>
    </font>
    <font>
      <b/>
      <i/>
      <sz val="9"/>
      <color theme="1"/>
      <name val="Calibri"/>
      <family val="2"/>
      <scheme val="minor"/>
    </font>
    <font>
      <u/>
      <sz val="11"/>
      <color theme="10"/>
      <name val="Calibri"/>
      <family val="2"/>
      <scheme val="minor"/>
    </font>
    <font>
      <b/>
      <sz val="16"/>
      <color rgb="FF007635"/>
      <name val="Arial"/>
      <family val="2"/>
    </font>
    <font>
      <b/>
      <sz val="14"/>
      <color theme="0"/>
      <name val="Arial"/>
      <family val="2"/>
    </font>
    <font>
      <sz val="11"/>
      <name val="Calibri"/>
      <family val="2"/>
    </font>
    <font>
      <b/>
      <sz val="10"/>
      <color theme="0"/>
      <name val="Arial"/>
      <family val="2"/>
    </font>
    <font>
      <u/>
      <sz val="11"/>
      <color theme="0"/>
      <name val="Calibri"/>
      <family val="2"/>
      <scheme val="minor"/>
    </font>
    <font>
      <sz val="10"/>
      <color theme="0"/>
      <name val="Arial"/>
      <family val="2"/>
    </font>
    <font>
      <b/>
      <sz val="10"/>
      <name val="Arial"/>
      <family val="2"/>
    </font>
    <font>
      <sz val="10"/>
      <name val="Arial"/>
      <family val="2"/>
    </font>
    <font>
      <b/>
      <sz val="9"/>
      <color theme="1"/>
      <name val="Calibri"/>
      <family val="2"/>
      <scheme val="minor"/>
    </font>
    <font>
      <sz val="9"/>
      <color theme="1"/>
      <name val="Calibri"/>
      <family val="2"/>
      <scheme val="minor"/>
    </font>
    <font>
      <b/>
      <sz val="12"/>
      <color theme="1"/>
      <name val="Calibri"/>
      <family val="2"/>
      <scheme val="minor"/>
    </font>
    <font>
      <b/>
      <sz val="11"/>
      <name val="Calibri"/>
      <family val="2"/>
      <scheme val="minor"/>
    </font>
    <font>
      <i/>
      <sz val="11"/>
      <color theme="0"/>
      <name val="Calibri"/>
      <family val="2"/>
      <scheme val="minor"/>
    </font>
    <font>
      <b/>
      <sz val="15"/>
      <color rgb="FFFFFFFF"/>
      <name val="Calibri"/>
      <family val="2"/>
      <scheme val="minor"/>
    </font>
    <font>
      <i/>
      <sz val="11"/>
      <name val="Calibri"/>
      <family val="2"/>
      <scheme val="minor"/>
    </font>
    <font>
      <b/>
      <sz val="16"/>
      <color theme="4" tint="-0.499984740745262"/>
      <name val="Arial"/>
      <family val="2"/>
    </font>
    <font>
      <sz val="9"/>
      <name val="Calibri"/>
      <family val="2"/>
      <scheme val="minor"/>
    </font>
    <font>
      <b/>
      <sz val="9"/>
      <name val="Calibri"/>
      <family val="2"/>
      <scheme val="minor"/>
    </font>
    <font>
      <b/>
      <i/>
      <sz val="11"/>
      <color theme="0"/>
      <name val="Calibri"/>
      <family val="2"/>
      <scheme val="minor"/>
    </font>
    <font>
      <sz val="10"/>
      <color rgb="FF000000"/>
      <name val="Lucida Console"/>
      <family val="3"/>
    </font>
    <font>
      <sz val="10"/>
      <color rgb="FFBCBCBC"/>
      <name val="Lucida Console"/>
      <family val="3"/>
    </font>
    <font>
      <sz val="10"/>
      <color theme="1"/>
      <name val="Lucida Console"/>
      <family val="3"/>
    </font>
    <font>
      <sz val="16"/>
      <color theme="1"/>
      <name val="Calibri"/>
      <family val="2"/>
      <scheme val="minor"/>
    </font>
    <font>
      <b/>
      <u/>
      <sz val="11"/>
      <color theme="0"/>
      <name val="Calibri"/>
      <family val="2"/>
      <scheme val="minor"/>
    </font>
    <font>
      <u/>
      <sz val="11"/>
      <color rgb="FF0070C0"/>
      <name val="Calibri"/>
      <family val="2"/>
      <scheme val="minor"/>
    </font>
    <font>
      <b/>
      <sz val="11"/>
      <color theme="0"/>
      <name val="Calibri"/>
      <family val="2"/>
    </font>
    <font>
      <b/>
      <sz val="11"/>
      <color theme="1"/>
      <name val="Calibri"/>
      <family val="2"/>
    </font>
  </fonts>
  <fills count="36">
    <fill>
      <patternFill patternType="none"/>
    </fill>
    <fill>
      <patternFill patternType="gray125"/>
    </fill>
    <fill>
      <patternFill patternType="solid">
        <fgColor theme="4" tint="-0.249977111117893"/>
        <bgColor indexed="64"/>
      </patternFill>
    </fill>
    <fill>
      <patternFill patternType="solid">
        <fgColor rgb="FFCCFFCC"/>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9" tint="-0.249977111117893"/>
        <bgColor indexed="64"/>
      </patternFill>
    </fill>
    <fill>
      <patternFill patternType="solid">
        <fgColor theme="3"/>
        <bgColor indexed="64"/>
      </patternFill>
    </fill>
    <fill>
      <patternFill patternType="solid">
        <fgColor rgb="FF007635"/>
        <bgColor indexed="64"/>
      </patternFill>
    </fill>
    <fill>
      <patternFill patternType="solid">
        <fgColor rgb="FFC1FFC1"/>
        <bgColor indexed="64"/>
      </patternFill>
    </fill>
    <fill>
      <patternFill patternType="solid">
        <fgColor theme="0"/>
        <bgColor theme="4" tint="0.59999389629810485"/>
      </patternFill>
    </fill>
    <fill>
      <patternFill patternType="solid">
        <fgColor theme="9" tint="0.39997558519241921"/>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39997558519241921"/>
        <bgColor theme="4" tint="0.79998168889431442"/>
      </patternFill>
    </fill>
    <fill>
      <patternFill patternType="solid">
        <fgColor theme="9" tint="0.39997558519241921"/>
        <bgColor theme="4" tint="0.59999389629810485"/>
      </patternFill>
    </fill>
    <fill>
      <patternFill patternType="solid">
        <fgColor theme="9" tint="-0.249977111117893"/>
        <bgColor theme="4" tint="0.59999389629810485"/>
      </patternFill>
    </fill>
    <fill>
      <patternFill patternType="solid">
        <fgColor theme="9" tint="-0.249977111117893"/>
        <bgColor theme="4" tint="0.79998168889431442"/>
      </patternFill>
    </fill>
    <fill>
      <patternFill patternType="solid">
        <fgColor theme="9" tint="0.79998168889431442"/>
        <bgColor theme="4" tint="0.79998168889431442"/>
      </patternFill>
    </fill>
    <fill>
      <patternFill patternType="solid">
        <fgColor theme="9" tint="0.79998168889431442"/>
        <bgColor indexed="64"/>
      </patternFill>
    </fill>
    <fill>
      <patternFill patternType="solid">
        <fgColor theme="9" tint="0.79998168889431442"/>
        <bgColor theme="4" tint="0.59999389629810485"/>
      </patternFill>
    </fill>
    <fill>
      <patternFill patternType="solid">
        <fgColor rgb="FF00B050"/>
        <bgColor indexed="64"/>
      </patternFill>
    </fill>
    <fill>
      <patternFill patternType="solid">
        <fgColor rgb="FFCFF9D3"/>
        <bgColor indexed="64"/>
      </patternFill>
    </fill>
    <fill>
      <patternFill patternType="solid">
        <fgColor theme="8" tint="-0.499984740745262"/>
        <bgColor theme="4" tint="0.59999389629810485"/>
      </patternFill>
    </fill>
    <fill>
      <patternFill patternType="solid">
        <fgColor theme="8" tint="-0.499984740745262"/>
        <bgColor indexed="64"/>
      </patternFill>
    </fill>
    <fill>
      <patternFill patternType="solid">
        <fgColor theme="9" tint="0.59999389629810485"/>
        <bgColor theme="4" tint="0.59999389629810485"/>
      </patternFill>
    </fill>
    <fill>
      <patternFill patternType="solid">
        <fgColor theme="9" tint="0.59999389629810485"/>
        <bgColor theme="4" tint="0.79998168889431442"/>
      </patternFill>
    </fill>
    <fill>
      <patternFill patternType="solid">
        <fgColor theme="9" tint="-0.499984740745262"/>
        <bgColor theme="4" tint="0.59999389629810485"/>
      </patternFill>
    </fill>
    <fill>
      <patternFill patternType="solid">
        <fgColor theme="9" tint="-0.499984740745262"/>
        <bgColor theme="4" tint="0.79998168889431442"/>
      </patternFill>
    </fill>
    <fill>
      <patternFill patternType="solid">
        <fgColor rgb="FFFFFFFF"/>
        <bgColor indexed="64"/>
      </patternFill>
    </fill>
    <fill>
      <patternFill patternType="solid">
        <fgColor indexed="22"/>
        <bgColor indexed="64"/>
      </patternFill>
    </fill>
    <fill>
      <patternFill patternType="solid">
        <fgColor theme="4" tint="0.39997558519241921"/>
        <bgColor theme="4" tint="0.59999389629810485"/>
      </patternFill>
    </fill>
    <fill>
      <patternFill patternType="solid">
        <fgColor theme="4" tint="-0.249977111117893"/>
        <bgColor theme="4" tint="0.59999389629810485"/>
      </patternFill>
    </fill>
  </fills>
  <borders count="3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9" fillId="0" borderId="0" applyNumberFormat="0" applyFill="0" applyBorder="0" applyAlignment="0" applyProtection="0"/>
    <xf numFmtId="9" fontId="2" fillId="0" borderId="0" applyFont="0" applyFill="0" applyBorder="0" applyAlignment="0" applyProtection="0"/>
  </cellStyleXfs>
  <cellXfs count="598">
    <xf numFmtId="0" fontId="0" fillId="0" borderId="0" xfId="0"/>
    <xf numFmtId="0" fontId="0" fillId="0" borderId="0" xfId="0" applyAlignment="1">
      <alignment wrapText="1"/>
    </xf>
    <xf numFmtId="3" fontId="0" fillId="3" borderId="3" xfId="0" applyNumberFormat="1" applyFont="1" applyFill="1" applyBorder="1" applyAlignment="1"/>
    <xf numFmtId="0" fontId="1" fillId="2" borderId="1" xfId="0" applyFont="1" applyFill="1" applyBorder="1" applyAlignment="1">
      <alignment horizontal="center" vertical="center" wrapText="1"/>
    </xf>
    <xf numFmtId="0" fontId="0" fillId="5" borderId="3" xfId="0" applyFont="1" applyFill="1" applyBorder="1" applyAlignment="1">
      <alignment wrapText="1"/>
    </xf>
    <xf numFmtId="0" fontId="2" fillId="6" borderId="3" xfId="0" applyFont="1" applyFill="1" applyBorder="1" applyAlignment="1">
      <alignment wrapText="1"/>
    </xf>
    <xf numFmtId="0" fontId="2" fillId="5" borderId="3" xfId="0" applyFont="1" applyFill="1" applyBorder="1" applyAlignment="1">
      <alignment wrapText="1"/>
    </xf>
    <xf numFmtId="164" fontId="0" fillId="0" borderId="0" xfId="0" applyNumberFormat="1"/>
    <xf numFmtId="0" fontId="0" fillId="0" borderId="0" xfId="0" applyFill="1"/>
    <xf numFmtId="0" fontId="3" fillId="0" borderId="0" xfId="0" applyFont="1" applyFill="1" applyBorder="1" applyAlignment="1">
      <alignment wrapText="1"/>
    </xf>
    <xf numFmtId="0" fontId="0" fillId="0" borderId="0" xfId="0" applyFill="1" applyBorder="1"/>
    <xf numFmtId="0" fontId="0" fillId="0" borderId="0" xfId="0" applyFont="1" applyFill="1" applyBorder="1" applyAlignment="1">
      <alignment wrapText="1"/>
    </xf>
    <xf numFmtId="0" fontId="0" fillId="0" borderId="0" xfId="0" applyFill="1" applyBorder="1" applyAlignment="1">
      <alignment wrapText="1"/>
    </xf>
    <xf numFmtId="0" fontId="1" fillId="0" borderId="0" xfId="0" applyFont="1" applyFill="1" applyBorder="1" applyAlignment="1">
      <alignment horizontal="center" vertical="center" wrapText="1"/>
    </xf>
    <xf numFmtId="0" fontId="2" fillId="0" borderId="0" xfId="0" applyFont="1" applyFill="1" applyBorder="1" applyAlignment="1">
      <alignment wrapText="1"/>
    </xf>
    <xf numFmtId="1" fontId="2" fillId="0" borderId="0" xfId="0" applyNumberFormat="1" applyFont="1" applyFill="1" applyBorder="1" applyAlignment="1">
      <alignment wrapText="1"/>
    </xf>
    <xf numFmtId="3" fontId="0" fillId="0" borderId="0" xfId="0" applyNumberFormat="1" applyFont="1" applyFill="1" applyBorder="1" applyAlignment="1"/>
    <xf numFmtId="0" fontId="4" fillId="0" borderId="0" xfId="0" applyFont="1" applyFill="1" applyBorder="1"/>
    <xf numFmtId="3" fontId="0" fillId="0" borderId="0" xfId="0" applyNumberFormat="1" applyFill="1" applyBorder="1"/>
    <xf numFmtId="0" fontId="2" fillId="0" borderId="0" xfId="0" applyFont="1" applyFill="1" applyBorder="1"/>
    <xf numFmtId="1" fontId="2" fillId="0" borderId="0" xfId="0" applyNumberFormat="1" applyFont="1" applyFill="1" applyBorder="1"/>
    <xf numFmtId="164" fontId="0" fillId="0" borderId="0" xfId="0" applyNumberFormat="1" applyFill="1" applyBorder="1"/>
    <xf numFmtId="0" fontId="0" fillId="0" borderId="0" xfId="0" applyFont="1" applyFill="1" applyBorder="1"/>
    <xf numFmtId="1" fontId="0" fillId="0" borderId="0" xfId="0" applyNumberFormat="1" applyFont="1" applyFill="1" applyBorder="1"/>
    <xf numFmtId="0" fontId="3" fillId="0" borderId="0" xfId="0" applyFont="1"/>
    <xf numFmtId="0" fontId="7" fillId="0" borderId="0" xfId="0" applyFont="1" applyFill="1" applyBorder="1"/>
    <xf numFmtId="0" fontId="7" fillId="0" borderId="0" xfId="0" applyFont="1"/>
    <xf numFmtId="0" fontId="0" fillId="4" borderId="0" xfId="0" applyFill="1" applyAlignment="1">
      <alignment vertical="center"/>
    </xf>
    <xf numFmtId="0" fontId="12" fillId="4" borderId="0" xfId="0" applyFont="1" applyFill="1" applyAlignment="1">
      <alignment vertical="center"/>
    </xf>
    <xf numFmtId="0" fontId="13" fillId="10" borderId="16" xfId="0" applyFont="1" applyFill="1" applyBorder="1" applyAlignment="1">
      <alignment horizontal="center" vertical="center" wrapText="1"/>
    </xf>
    <xf numFmtId="0" fontId="14" fillId="10" borderId="7" xfId="1" applyFont="1" applyFill="1" applyBorder="1" applyAlignment="1" applyProtection="1">
      <alignment vertical="center"/>
    </xf>
    <xf numFmtId="0" fontId="9" fillId="11" borderId="7" xfId="1" applyFill="1" applyBorder="1" applyAlignment="1" applyProtection="1">
      <alignment vertical="center"/>
    </xf>
    <xf numFmtId="0" fontId="0" fillId="0" borderId="0" xfId="0" applyAlignment="1">
      <alignment horizontal="justify" vertical="center"/>
    </xf>
    <xf numFmtId="0" fontId="0" fillId="0" borderId="0" xfId="0" applyAlignment="1">
      <alignment vertical="center"/>
    </xf>
    <xf numFmtId="0" fontId="3" fillId="0" borderId="0" xfId="0" applyFont="1" applyAlignment="1">
      <alignment vertical="center"/>
    </xf>
    <xf numFmtId="0" fontId="18" fillId="0" borderId="0" xfId="0" applyFont="1" applyAlignment="1">
      <alignment vertical="center"/>
    </xf>
    <xf numFmtId="0" fontId="3" fillId="0" borderId="0" xfId="0" applyFont="1" applyAlignment="1">
      <alignment horizontal="justify" vertical="center"/>
    </xf>
    <xf numFmtId="0" fontId="18" fillId="0" borderId="0" xfId="0" applyFont="1" applyAlignment="1">
      <alignment horizontal="justify" vertical="center"/>
    </xf>
    <xf numFmtId="3" fontId="0" fillId="0" borderId="0" xfId="0" applyNumberFormat="1"/>
    <xf numFmtId="0" fontId="1" fillId="0" borderId="0" xfId="0" applyFont="1" applyFill="1" applyBorder="1" applyAlignment="1">
      <alignment horizontal="center" vertical="center" wrapText="1"/>
    </xf>
    <xf numFmtId="0" fontId="19" fillId="0" borderId="0" xfId="0" applyFont="1"/>
    <xf numFmtId="165" fontId="0" fillId="0" borderId="0" xfId="0" applyNumberFormat="1" applyFill="1" applyBorder="1"/>
    <xf numFmtId="0" fontId="5" fillId="4" borderId="0" xfId="0" applyFont="1" applyFill="1"/>
    <xf numFmtId="0" fontId="0" fillId="4" borderId="0" xfId="0" applyFill="1"/>
    <xf numFmtId="0" fontId="20" fillId="13" borderId="0" xfId="0" applyFont="1" applyFill="1"/>
    <xf numFmtId="0" fontId="0" fillId="13" borderId="0" xfId="0" applyFill="1"/>
    <xf numFmtId="0" fontId="9" fillId="0" borderId="0" xfId="1"/>
    <xf numFmtId="0" fontId="13" fillId="10" borderId="0" xfId="0" applyFont="1" applyFill="1"/>
    <xf numFmtId="0" fontId="4" fillId="10" borderId="0" xfId="0" applyFont="1" applyFill="1"/>
    <xf numFmtId="0" fontId="9" fillId="0" borderId="0" xfId="1" applyFill="1"/>
    <xf numFmtId="0" fontId="23" fillId="24" borderId="17" xfId="0" applyFont="1" applyFill="1" applyBorder="1" applyAlignment="1">
      <alignment horizontal="center" vertical="center" wrapText="1"/>
    </xf>
    <xf numFmtId="0" fontId="0" fillId="25" borderId="18" xfId="0" applyFill="1" applyBorder="1" applyAlignment="1">
      <alignment horizontal="justify" vertical="top" wrapText="1"/>
    </xf>
    <xf numFmtId="166" fontId="0" fillId="0" borderId="0" xfId="2" applyNumberFormat="1" applyFont="1"/>
    <xf numFmtId="0" fontId="1" fillId="8" borderId="1" xfId="0" applyFont="1" applyFill="1" applyBorder="1" applyAlignment="1">
      <alignment horizontal="center" vertical="center" wrapText="1"/>
    </xf>
    <xf numFmtId="0" fontId="4" fillId="14" borderId="1" xfId="0" applyFont="1" applyFill="1" applyBorder="1"/>
    <xf numFmtId="0" fontId="19" fillId="12" borderId="10" xfId="0" applyFont="1" applyFill="1" applyBorder="1"/>
    <xf numFmtId="1" fontId="0" fillId="0" borderId="0" xfId="0" applyNumberFormat="1"/>
    <xf numFmtId="0" fontId="0" fillId="0" borderId="0" xfId="0" applyAlignment="1"/>
    <xf numFmtId="0" fontId="21" fillId="0" borderId="0" xfId="0" applyFont="1"/>
    <xf numFmtId="0" fontId="0" fillId="25" borderId="19" xfId="0" applyFill="1" applyBorder="1" applyAlignment="1">
      <alignment horizontal="justify" vertical="top" wrapText="1"/>
    </xf>
    <xf numFmtId="0" fontId="1" fillId="0" borderId="0" xfId="0" applyFont="1" applyFill="1" applyBorder="1" applyAlignment="1">
      <alignment horizontal="center" vertical="center" wrapText="1"/>
    </xf>
    <xf numFmtId="0" fontId="19" fillId="12"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xf numFmtId="0" fontId="19" fillId="0" borderId="0" xfId="0" applyFont="1" applyFill="1" applyBorder="1" applyAlignment="1">
      <alignment wrapText="1"/>
    </xf>
    <xf numFmtId="0" fontId="0" fillId="18" borderId="5" xfId="0" applyFont="1" applyFill="1" applyBorder="1" applyAlignment="1">
      <alignment wrapText="1"/>
    </xf>
    <xf numFmtId="0" fontId="4" fillId="14" borderId="2" xfId="0" applyFont="1" applyFill="1" applyBorder="1"/>
    <xf numFmtId="0" fontId="0" fillId="18" borderId="1" xfId="0" applyFont="1" applyFill="1" applyBorder="1" applyAlignment="1">
      <alignment wrapText="1"/>
    </xf>
    <xf numFmtId="0" fontId="2" fillId="17" borderId="1" xfId="0" applyFont="1" applyFill="1" applyBorder="1" applyAlignment="1">
      <alignment wrapText="1"/>
    </xf>
    <xf numFmtId="0" fontId="0" fillId="17" borderId="1" xfId="0" applyFill="1" applyBorder="1" applyAlignment="1">
      <alignment wrapText="1"/>
    </xf>
    <xf numFmtId="0" fontId="0" fillId="18" borderId="5" xfId="0" applyFill="1" applyBorder="1"/>
    <xf numFmtId="0" fontId="0" fillId="18" borderId="13" xfId="0" applyFill="1" applyBorder="1"/>
    <xf numFmtId="0" fontId="1" fillId="19" borderId="13" xfId="0" applyFont="1" applyFill="1" applyBorder="1"/>
    <xf numFmtId="0" fontId="1" fillId="14" borderId="2" xfId="0" applyFont="1" applyFill="1" applyBorder="1" applyAlignment="1">
      <alignment horizontal="left"/>
    </xf>
    <xf numFmtId="0" fontId="1" fillId="15" borderId="1" xfId="0" applyFont="1" applyFill="1" applyBorder="1" applyAlignment="1">
      <alignment horizontal="center" vertical="center" wrapText="1"/>
    </xf>
    <xf numFmtId="0" fontId="1" fillId="19" borderId="2" xfId="0" applyFont="1" applyFill="1" applyBorder="1"/>
    <xf numFmtId="0" fontId="1" fillId="20" borderId="2" xfId="0" applyFont="1" applyFill="1" applyBorder="1"/>
    <xf numFmtId="0" fontId="0" fillId="28" borderId="5" xfId="0" applyFont="1" applyFill="1" applyBorder="1" applyAlignment="1">
      <alignment wrapText="1"/>
    </xf>
    <xf numFmtId="0" fontId="0" fillId="28" borderId="13" xfId="0" applyFont="1" applyFill="1" applyBorder="1" applyAlignment="1">
      <alignment wrapText="1"/>
    </xf>
    <xf numFmtId="0" fontId="0" fillId="28" borderId="5" xfId="0" applyFill="1" applyBorder="1"/>
    <xf numFmtId="0" fontId="0" fillId="28" borderId="13" xfId="0" applyFill="1" applyBorder="1" applyAlignment="1">
      <alignment wrapText="1"/>
    </xf>
    <xf numFmtId="0" fontId="1" fillId="14" borderId="2" xfId="0" applyFont="1" applyFill="1" applyBorder="1" applyAlignment="1">
      <alignment horizontal="left" vertical="center"/>
    </xf>
    <xf numFmtId="0" fontId="1" fillId="4" borderId="11" xfId="0" applyFont="1" applyFill="1" applyBorder="1" applyAlignment="1">
      <alignment wrapText="1"/>
    </xf>
    <xf numFmtId="0" fontId="1" fillId="8" borderId="13" xfId="0" applyFont="1" applyFill="1" applyBorder="1"/>
    <xf numFmtId="0" fontId="1" fillId="20" borderId="3" xfId="0" applyFont="1" applyFill="1" applyBorder="1"/>
    <xf numFmtId="0" fontId="1" fillId="19" borderId="3" xfId="0" applyFont="1" applyFill="1" applyBorder="1"/>
    <xf numFmtId="0" fontId="3" fillId="0" borderId="0" xfId="0" applyFont="1" applyAlignment="1">
      <alignment horizontal="left" wrapText="1"/>
    </xf>
    <xf numFmtId="0" fontId="1" fillId="8" borderId="3" xfId="0" applyFont="1" applyFill="1" applyBorder="1" applyAlignment="1">
      <alignment horizontal="left" wrapText="1"/>
    </xf>
    <xf numFmtId="165" fontId="0" fillId="0" borderId="0" xfId="0" applyNumberFormat="1"/>
    <xf numFmtId="0" fontId="0" fillId="32" borderId="0" xfId="0" applyFill="1"/>
    <xf numFmtId="0" fontId="29" fillId="32" borderId="0" xfId="0" applyFont="1" applyFill="1" applyAlignment="1">
      <alignment horizontal="left" vertical="center"/>
    </xf>
    <xf numFmtId="0" fontId="30" fillId="32" borderId="0" xfId="0" applyFont="1" applyFill="1" applyAlignment="1">
      <alignment horizontal="left" vertical="center"/>
    </xf>
    <xf numFmtId="0" fontId="29" fillId="32" borderId="0" xfId="0" applyFont="1" applyFill="1" applyAlignment="1">
      <alignment horizontal="left" vertical="top" wrapText="1"/>
    </xf>
    <xf numFmtId="0" fontId="31" fillId="32" borderId="0" xfId="0" applyFont="1" applyFill="1" applyAlignment="1">
      <alignment horizontal="left" vertical="top" wrapText="1"/>
    </xf>
    <xf numFmtId="0" fontId="29" fillId="0" borderId="0" xfId="0" applyFont="1" applyAlignment="1">
      <alignment vertical="center"/>
    </xf>
    <xf numFmtId="0" fontId="30" fillId="0" borderId="0" xfId="0" applyFont="1" applyAlignment="1">
      <alignment vertical="center"/>
    </xf>
    <xf numFmtId="0" fontId="30" fillId="32" borderId="0" xfId="0" applyFont="1" applyFill="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Fill="1" applyBorder="1" applyAlignment="1">
      <alignment vertical="center"/>
    </xf>
    <xf numFmtId="0" fontId="3" fillId="0" borderId="0" xfId="0" applyFont="1" applyAlignment="1">
      <alignment horizontal="left" wrapText="1"/>
    </xf>
    <xf numFmtId="0" fontId="3" fillId="0" borderId="0" xfId="0" applyFont="1" applyAlignment="1">
      <alignment horizontal="left" wrapText="1"/>
    </xf>
    <xf numFmtId="3" fontId="0" fillId="0" borderId="0" xfId="0" applyNumberFormat="1" applyFill="1"/>
    <xf numFmtId="166" fontId="0" fillId="0" borderId="0" xfId="2" applyNumberFormat="1" applyFont="1" applyFill="1"/>
    <xf numFmtId="0" fontId="19" fillId="0" borderId="0" xfId="0" applyFont="1" applyFill="1" applyAlignment="1"/>
    <xf numFmtId="164" fontId="0" fillId="0" borderId="0" xfId="0" applyNumberFormat="1" applyFill="1"/>
    <xf numFmtId="0" fontId="1" fillId="8" borderId="12" xfId="0" applyFont="1" applyFill="1" applyBorder="1" applyAlignment="1">
      <alignment horizontal="center" vertical="center" wrapText="1"/>
    </xf>
    <xf numFmtId="0" fontId="3" fillId="0" borderId="0" xfId="0" applyFont="1" applyAlignment="1">
      <alignment horizontal="left" wrapText="1"/>
    </xf>
    <xf numFmtId="0" fontId="3" fillId="0" borderId="7" xfId="0" applyFont="1" applyBorder="1" applyAlignment="1">
      <alignment horizontal="center" wrapText="1"/>
    </xf>
    <xf numFmtId="0" fontId="3" fillId="0" borderId="0" xfId="0" applyFont="1" applyFill="1"/>
    <xf numFmtId="0" fontId="1" fillId="0" borderId="0" xfId="0" applyFont="1" applyFill="1" applyBorder="1" applyAlignment="1">
      <alignment horizontal="center" vertical="center" wrapText="1"/>
    </xf>
    <xf numFmtId="0" fontId="3" fillId="0" borderId="0" xfId="0" applyFont="1" applyAlignment="1">
      <alignment horizontal="left" wrapText="1"/>
    </xf>
    <xf numFmtId="0" fontId="21" fillId="0" borderId="0" xfId="0" applyFont="1" applyAlignment="1">
      <alignment horizontal="left" wrapText="1"/>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3" fillId="4" borderId="0" xfId="0" applyFont="1" applyFill="1" applyAlignment="1">
      <alignment horizontal="left" wrapText="1"/>
    </xf>
    <xf numFmtId="49" fontId="0" fillId="8" borderId="3" xfId="0" applyNumberFormat="1" applyFill="1" applyBorder="1" applyAlignment="1">
      <alignment horizontal="right"/>
    </xf>
    <xf numFmtId="49" fontId="0" fillId="0" borderId="0" xfId="0" applyNumberFormat="1"/>
    <xf numFmtId="49" fontId="0" fillId="0" borderId="0" xfId="0" applyNumberFormat="1" applyAlignment="1">
      <alignment horizontal="right"/>
    </xf>
    <xf numFmtId="0" fontId="3" fillId="17" borderId="3" xfId="0" applyFont="1" applyFill="1" applyBorder="1"/>
    <xf numFmtId="0" fontId="1" fillId="14" borderId="2" xfId="0" applyFont="1" applyFill="1" applyBorder="1"/>
    <xf numFmtId="0" fontId="32" fillId="4" borderId="0" xfId="0" applyFont="1" applyFill="1"/>
    <xf numFmtId="49" fontId="1" fillId="8" borderId="3" xfId="0" applyNumberFormat="1" applyFont="1" applyFill="1" applyBorder="1" applyAlignment="1">
      <alignment horizontal="right"/>
    </xf>
    <xf numFmtId="0" fontId="0" fillId="8" borderId="0" xfId="0" applyFill="1"/>
    <xf numFmtId="0" fontId="3" fillId="0" borderId="0" xfId="1" applyFont="1" applyFill="1"/>
    <xf numFmtId="0" fontId="17" fillId="33" borderId="0" xfId="0" applyFont="1" applyFill="1"/>
    <xf numFmtId="164" fontId="17" fillId="33" borderId="0" xfId="0" applyNumberFormat="1" applyFont="1" applyFill="1"/>
    <xf numFmtId="164" fontId="0" fillId="4" borderId="0" xfId="0" applyNumberFormat="1" applyFill="1"/>
    <xf numFmtId="0" fontId="0" fillId="0" borderId="11" xfId="0" applyBorder="1" applyAlignment="1">
      <alignment horizontal="center" vertical="center" wrapText="1"/>
    </xf>
    <xf numFmtId="0" fontId="3" fillId="0" borderId="0" xfId="0" applyFont="1" applyAlignment="1">
      <alignment wrapText="1"/>
    </xf>
    <xf numFmtId="0" fontId="1" fillId="34" borderId="3" xfId="0" applyFont="1" applyFill="1" applyBorder="1" applyAlignment="1">
      <alignment horizontal="center" vertical="center" wrapText="1"/>
    </xf>
    <xf numFmtId="0" fontId="0" fillId="8" borderId="0" xfId="0" applyFill="1" applyBorder="1"/>
    <xf numFmtId="0" fontId="0" fillId="8" borderId="21" xfId="0" applyFill="1" applyBorder="1"/>
    <xf numFmtId="0" fontId="0" fillId="8" borderId="9" xfId="0" applyFill="1" applyBorder="1"/>
    <xf numFmtId="0" fontId="0" fillId="8" borderId="14" xfId="0" applyFill="1" applyBorder="1"/>
    <xf numFmtId="0" fontId="18" fillId="0" borderId="0" xfId="0" applyFont="1" applyFill="1"/>
    <xf numFmtId="49" fontId="0" fillId="8" borderId="14" xfId="0" applyNumberFormat="1" applyFill="1" applyBorder="1" applyAlignment="1">
      <alignment horizontal="right"/>
    </xf>
    <xf numFmtId="49" fontId="0" fillId="8" borderId="21" xfId="0" applyNumberFormat="1" applyFill="1" applyBorder="1" applyAlignment="1">
      <alignment horizontal="right"/>
    </xf>
    <xf numFmtId="0" fontId="1" fillId="35" borderId="12" xfId="0" applyFont="1" applyFill="1" applyBorder="1" applyAlignment="1">
      <alignment horizontal="center" vertical="center" wrapText="1"/>
    </xf>
    <xf numFmtId="49" fontId="0" fillId="8" borderId="9" xfId="0" applyNumberFormat="1" applyFill="1" applyBorder="1" applyAlignment="1">
      <alignment horizontal="right"/>
    </xf>
    <xf numFmtId="0" fontId="18" fillId="0" borderId="0" xfId="0" applyFont="1" applyFill="1" applyBorder="1"/>
    <xf numFmtId="0" fontId="1" fillId="14" borderId="12" xfId="0" applyFont="1" applyFill="1" applyBorder="1" applyAlignment="1">
      <alignment horizontal="center" vertical="center" wrapText="1"/>
    </xf>
    <xf numFmtId="0" fontId="34" fillId="11" borderId="7" xfId="1" applyFont="1" applyFill="1" applyBorder="1" applyAlignment="1" applyProtection="1">
      <alignment vertical="center"/>
    </xf>
    <xf numFmtId="0" fontId="1" fillId="14" borderId="0" xfId="0" applyFont="1" applyFill="1" applyAlignment="1">
      <alignment horizontal="center" vertical="center" wrapText="1"/>
    </xf>
    <xf numFmtId="0" fontId="0" fillId="0" borderId="0" xfId="0" applyAlignment="1">
      <alignment horizontal="center" vertical="center"/>
    </xf>
    <xf numFmtId="0" fontId="0" fillId="25" borderId="20" xfId="0" applyFont="1" applyFill="1" applyBorder="1" applyAlignment="1">
      <alignment horizontal="justify" vertical="top" wrapText="1"/>
    </xf>
    <xf numFmtId="0" fontId="0" fillId="0" borderId="0" xfId="0" applyFont="1"/>
    <xf numFmtId="0" fontId="0" fillId="25" borderId="18" xfId="0" applyFont="1" applyFill="1" applyBorder="1" applyAlignment="1">
      <alignment horizontal="justify" vertical="top" wrapText="1"/>
    </xf>
    <xf numFmtId="0" fontId="19" fillId="4" borderId="0" xfId="0" applyFont="1" applyFill="1" applyAlignment="1">
      <alignment horizontal="left" vertical="center" wrapText="1"/>
    </xf>
    <xf numFmtId="0" fontId="3" fillId="0" borderId="0" xfId="0" applyFont="1" applyAlignment="1">
      <alignment horizontal="left" wrapText="1"/>
    </xf>
    <xf numFmtId="0" fontId="18" fillId="4" borderId="0" xfId="0" applyFont="1" applyFill="1" applyAlignment="1">
      <alignment horizontal="left" wrapText="1"/>
    </xf>
    <xf numFmtId="0" fontId="19" fillId="0" borderId="0" xfId="0" applyFont="1" applyAlignment="1">
      <alignment horizontal="left" wrapText="1"/>
    </xf>
    <xf numFmtId="0" fontId="7" fillId="0" borderId="0" xfId="0" applyFont="1"/>
    <xf numFmtId="0" fontId="3" fillId="15" borderId="12" xfId="0" applyFont="1" applyFill="1" applyBorder="1" applyAlignment="1">
      <alignment horizontal="left" indent="1"/>
    </xf>
    <xf numFmtId="0" fontId="3" fillId="13" borderId="8" xfId="0" applyFont="1" applyFill="1" applyBorder="1" applyAlignment="1">
      <alignment horizontal="right" wrapText="1" indent="1"/>
    </xf>
    <xf numFmtId="0" fontId="0" fillId="13" borderId="12" xfId="0" applyFill="1" applyBorder="1" applyAlignment="1">
      <alignment horizontal="right" wrapText="1" indent="1"/>
    </xf>
    <xf numFmtId="3" fontId="0" fillId="13" borderId="9" xfId="0" applyNumberFormat="1" applyFill="1" applyBorder="1" applyAlignment="1">
      <alignment horizontal="right" indent="1"/>
    </xf>
    <xf numFmtId="0" fontId="3" fillId="15" borderId="6" xfId="0" applyFont="1" applyFill="1" applyBorder="1" applyAlignment="1">
      <alignment horizontal="left" indent="1"/>
    </xf>
    <xf numFmtId="3" fontId="3" fillId="13" borderId="0" xfId="0" applyNumberFormat="1" applyFont="1" applyFill="1" applyAlignment="1">
      <alignment horizontal="right" wrapText="1" indent="1"/>
    </xf>
    <xf numFmtId="0" fontId="0" fillId="13" borderId="6" xfId="0" applyFill="1" applyBorder="1" applyAlignment="1">
      <alignment horizontal="right" wrapText="1" indent="1"/>
    </xf>
    <xf numFmtId="3" fontId="0" fillId="13" borderId="21" xfId="0" applyNumberFormat="1" applyFill="1" applyBorder="1" applyAlignment="1">
      <alignment horizontal="right" indent="1"/>
    </xf>
    <xf numFmtId="3" fontId="0" fillId="13" borderId="6" xfId="0" applyNumberFormat="1" applyFill="1" applyBorder="1" applyAlignment="1">
      <alignment horizontal="right" wrapText="1" indent="1"/>
    </xf>
    <xf numFmtId="0" fontId="1" fillId="2" borderId="16" xfId="0" applyFont="1" applyFill="1" applyBorder="1" applyAlignment="1">
      <alignment horizontal="left" vertical="center" wrapText="1" indent="1"/>
    </xf>
    <xf numFmtId="3" fontId="1" fillId="14" borderId="7" xfId="0" applyNumberFormat="1" applyFont="1" applyFill="1" applyBorder="1" applyAlignment="1">
      <alignment horizontal="right" vertical="center" wrapText="1" indent="1"/>
    </xf>
    <xf numFmtId="3" fontId="1" fillId="14" borderId="16" xfId="0" applyNumberFormat="1" applyFont="1" applyFill="1" applyBorder="1" applyAlignment="1">
      <alignment horizontal="right" vertical="center" wrapText="1" indent="1"/>
    </xf>
    <xf numFmtId="3" fontId="1" fillId="14" borderId="11" xfId="0" applyNumberFormat="1" applyFont="1" applyFill="1" applyBorder="1" applyAlignment="1">
      <alignment horizontal="right" vertical="center" wrapText="1" indent="1"/>
    </xf>
    <xf numFmtId="0" fontId="1" fillId="2" borderId="14" xfId="0" applyFont="1" applyFill="1" applyBorder="1" applyAlignment="1">
      <alignment horizontal="left" vertical="center" wrapText="1" indent="1"/>
    </xf>
    <xf numFmtId="49" fontId="1" fillId="14" borderId="15" xfId="0" applyNumberFormat="1" applyFont="1" applyFill="1" applyBorder="1" applyAlignment="1">
      <alignment horizontal="right" indent="1"/>
    </xf>
    <xf numFmtId="49" fontId="1" fillId="14" borderId="3" xfId="0" applyNumberFormat="1" applyFont="1" applyFill="1" applyBorder="1" applyAlignment="1">
      <alignment horizontal="right" indent="1"/>
    </xf>
    <xf numFmtId="49" fontId="1" fillId="14" borderId="14" xfId="0" applyNumberFormat="1" applyFont="1" applyFill="1" applyBorder="1" applyAlignment="1">
      <alignment horizontal="right" indent="1"/>
    </xf>
    <xf numFmtId="0" fontId="3" fillId="7" borderId="12" xfId="0" applyFont="1" applyFill="1" applyBorder="1" applyAlignment="1">
      <alignment horizontal="left" wrapText="1" indent="1"/>
    </xf>
    <xf numFmtId="3" fontId="3" fillId="13" borderId="1" xfId="0" applyNumberFormat="1" applyFont="1" applyFill="1" applyBorder="1" applyAlignment="1">
      <alignment horizontal="right" indent="1"/>
    </xf>
    <xf numFmtId="0" fontId="0" fillId="13" borderId="12" xfId="0" applyFill="1" applyBorder="1" applyAlignment="1">
      <alignment horizontal="right" indent="1"/>
    </xf>
    <xf numFmtId="0" fontId="0" fillId="13" borderId="8" xfId="0" applyFill="1" applyBorder="1" applyAlignment="1">
      <alignment horizontal="right" indent="1"/>
    </xf>
    <xf numFmtId="0" fontId="0" fillId="13" borderId="9" xfId="0" applyFill="1" applyBorder="1" applyAlignment="1">
      <alignment horizontal="right" indent="1"/>
    </xf>
    <xf numFmtId="164" fontId="0" fillId="13" borderId="9" xfId="0" applyNumberFormat="1" applyFill="1" applyBorder="1" applyAlignment="1">
      <alignment horizontal="right" indent="1"/>
    </xf>
    <xf numFmtId="0" fontId="3" fillId="7" borderId="6" xfId="0" applyFont="1" applyFill="1" applyBorder="1" applyAlignment="1">
      <alignment horizontal="left" wrapText="1" indent="1"/>
    </xf>
    <xf numFmtId="3" fontId="3" fillId="13" borderId="5" xfId="0" applyNumberFormat="1" applyFont="1" applyFill="1" applyBorder="1" applyAlignment="1">
      <alignment horizontal="right" indent="1"/>
    </xf>
    <xf numFmtId="3" fontId="0" fillId="13" borderId="6" xfId="0" applyNumberFormat="1" applyFill="1" applyBorder="1" applyAlignment="1">
      <alignment horizontal="right" indent="1"/>
    </xf>
    <xf numFmtId="0" fontId="0" fillId="13" borderId="0" xfId="0" applyFill="1" applyAlignment="1">
      <alignment horizontal="right" indent="1"/>
    </xf>
    <xf numFmtId="164" fontId="0" fillId="13" borderId="21" xfId="0" applyNumberFormat="1" applyFill="1" applyBorder="1" applyAlignment="1">
      <alignment horizontal="right" indent="1"/>
    </xf>
    <xf numFmtId="3" fontId="0" fillId="13" borderId="0" xfId="0" applyNumberFormat="1" applyFill="1" applyAlignment="1">
      <alignment horizontal="right" indent="1"/>
    </xf>
    <xf numFmtId="3" fontId="1" fillId="14" borderId="13" xfId="0" applyNumberFormat="1" applyFont="1" applyFill="1" applyBorder="1" applyAlignment="1">
      <alignment horizontal="right" vertical="center" indent="1"/>
    </xf>
    <xf numFmtId="164" fontId="1" fillId="14" borderId="11" xfId="0" applyNumberFormat="1" applyFont="1" applyFill="1" applyBorder="1" applyAlignment="1">
      <alignment horizontal="right" vertical="center" indent="1"/>
    </xf>
    <xf numFmtId="49" fontId="1" fillId="14" borderId="15" xfId="0" applyNumberFormat="1" applyFont="1" applyFill="1" applyBorder="1" applyAlignment="1">
      <alignment horizontal="right" vertical="center" indent="1"/>
    </xf>
    <xf numFmtId="49" fontId="1" fillId="14" borderId="3" xfId="0" applyNumberFormat="1" applyFont="1" applyFill="1" applyBorder="1" applyAlignment="1">
      <alignment horizontal="right" vertical="center" indent="1"/>
    </xf>
    <xf numFmtId="49" fontId="1" fillId="14" borderId="15" xfId="0" applyNumberFormat="1" applyFont="1" applyFill="1" applyBorder="1" applyAlignment="1">
      <alignment horizontal="right" vertical="center" wrapText="1" indent="1"/>
    </xf>
    <xf numFmtId="49" fontId="1" fillId="14" borderId="14" xfId="0" applyNumberFormat="1" applyFont="1" applyFill="1" applyBorder="1" applyAlignment="1">
      <alignment horizontal="right" vertical="center" wrapText="1" indent="1"/>
    </xf>
    <xf numFmtId="49" fontId="1" fillId="14" borderId="14" xfId="0" applyNumberFormat="1" applyFont="1" applyFill="1" applyBorder="1" applyAlignment="1">
      <alignment horizontal="right" vertical="center" indent="1"/>
    </xf>
    <xf numFmtId="3" fontId="1" fillId="8" borderId="2" xfId="0" applyNumberFormat="1" applyFont="1" applyFill="1" applyBorder="1" applyAlignment="1">
      <alignment horizontal="right" wrapText="1" indent="1"/>
    </xf>
    <xf numFmtId="49" fontId="1" fillId="8" borderId="3" xfId="0" applyNumberFormat="1" applyFont="1" applyFill="1" applyBorder="1" applyAlignment="1">
      <alignment horizontal="right" wrapText="1" indent="1"/>
    </xf>
    <xf numFmtId="0" fontId="2" fillId="18" borderId="1" xfId="0" applyFont="1" applyFill="1" applyBorder="1" applyAlignment="1">
      <alignment horizontal="left" indent="1"/>
    </xf>
    <xf numFmtId="164" fontId="0" fillId="13" borderId="1" xfId="0" applyNumberFormat="1" applyFill="1" applyBorder="1" applyAlignment="1">
      <alignment horizontal="right" indent="1"/>
    </xf>
    <xf numFmtId="49" fontId="0" fillId="13" borderId="6" xfId="0" applyNumberFormat="1" applyFill="1" applyBorder="1" applyAlignment="1">
      <alignment horizontal="right" indent="1"/>
    </xf>
    <xf numFmtId="0" fontId="2" fillId="21" borderId="5" xfId="0" applyFont="1" applyFill="1" applyBorder="1" applyAlignment="1">
      <alignment horizontal="left" indent="1"/>
    </xf>
    <xf numFmtId="164" fontId="0" fillId="22" borderId="5" xfId="0" applyNumberFormat="1" applyFill="1" applyBorder="1" applyAlignment="1">
      <alignment horizontal="right" indent="1"/>
    </xf>
    <xf numFmtId="49" fontId="0" fillId="22" borderId="6" xfId="0" applyNumberFormat="1" applyFill="1" applyBorder="1" applyAlignment="1">
      <alignment horizontal="right" indent="1"/>
    </xf>
    <xf numFmtId="0" fontId="2" fillId="17" borderId="5" xfId="0" applyFont="1" applyFill="1" applyBorder="1" applyAlignment="1">
      <alignment horizontal="left" indent="1"/>
    </xf>
    <xf numFmtId="164" fontId="0" fillId="13" borderId="5" xfId="0" applyNumberFormat="1" applyFill="1" applyBorder="1" applyAlignment="1">
      <alignment horizontal="right" indent="1"/>
    </xf>
    <xf numFmtId="0" fontId="2" fillId="23" borderId="5" xfId="0" applyFont="1" applyFill="1" applyBorder="1" applyAlignment="1">
      <alignment horizontal="left" indent="1"/>
    </xf>
    <xf numFmtId="0" fontId="2" fillId="18" borderId="5" xfId="0" applyFont="1" applyFill="1" applyBorder="1" applyAlignment="1">
      <alignment horizontal="left" indent="1"/>
    </xf>
    <xf numFmtId="0" fontId="0" fillId="17" borderId="5" xfId="0" applyFill="1" applyBorder="1" applyAlignment="1">
      <alignment horizontal="left" indent="1"/>
    </xf>
    <xf numFmtId="0" fontId="2" fillId="17" borderId="13" xfId="0" applyFont="1" applyFill="1" applyBorder="1" applyAlignment="1">
      <alignment horizontal="left" indent="1"/>
    </xf>
    <xf numFmtId="164" fontId="0" fillId="13" borderId="13" xfId="0" applyNumberFormat="1" applyFill="1" applyBorder="1" applyAlignment="1">
      <alignment horizontal="right" indent="1"/>
    </xf>
    <xf numFmtId="49" fontId="0" fillId="13" borderId="16" xfId="0" applyNumberFormat="1" applyFill="1" applyBorder="1" applyAlignment="1">
      <alignment horizontal="right" indent="1"/>
    </xf>
    <xf numFmtId="164" fontId="0" fillId="13" borderId="6" xfId="0" applyNumberFormat="1" applyFill="1" applyBorder="1" applyAlignment="1">
      <alignment horizontal="right" indent="1"/>
    </xf>
    <xf numFmtId="0" fontId="1" fillId="14" borderId="16" xfId="0" applyFont="1" applyFill="1" applyBorder="1" applyAlignment="1">
      <alignment horizontal="left" wrapText="1" indent="1"/>
    </xf>
    <xf numFmtId="3" fontId="1" fillId="14" borderId="13" xfId="0" applyNumberFormat="1" applyFont="1" applyFill="1" applyBorder="1" applyAlignment="1">
      <alignment horizontal="right" indent="1"/>
    </xf>
    <xf numFmtId="49" fontId="1" fillId="14" borderId="13" xfId="0" applyNumberFormat="1" applyFont="1" applyFill="1" applyBorder="1" applyAlignment="1">
      <alignment horizontal="right" indent="1"/>
    </xf>
    <xf numFmtId="3" fontId="1" fillId="14" borderId="3" xfId="0" applyNumberFormat="1" applyFont="1" applyFill="1" applyBorder="1" applyAlignment="1">
      <alignment horizontal="right" vertical="center" wrapText="1" indent="1"/>
    </xf>
    <xf numFmtId="0" fontId="0" fillId="17" borderId="5" xfId="0" applyFill="1" applyBorder="1" applyAlignment="1">
      <alignment horizontal="left" wrapText="1" indent="1"/>
    </xf>
    <xf numFmtId="165" fontId="0" fillId="13" borderId="6" xfId="0" applyNumberFormat="1" applyFill="1" applyBorder="1" applyAlignment="1">
      <alignment horizontal="right" indent="1"/>
    </xf>
    <xf numFmtId="0" fontId="0" fillId="28" borderId="5" xfId="0" applyFill="1" applyBorder="1" applyAlignment="1">
      <alignment horizontal="left" wrapText="1" indent="1"/>
    </xf>
    <xf numFmtId="165" fontId="0" fillId="16" borderId="6" xfId="0" applyNumberFormat="1" applyFill="1" applyBorder="1" applyAlignment="1">
      <alignment horizontal="right" indent="1"/>
    </xf>
    <xf numFmtId="49" fontId="0" fillId="16" borderId="6" xfId="0" applyNumberFormat="1" applyFill="1" applyBorder="1" applyAlignment="1">
      <alignment horizontal="right" indent="1"/>
    </xf>
    <xf numFmtId="0" fontId="2" fillId="17" borderId="5" xfId="0" applyFont="1" applyFill="1" applyBorder="1" applyAlignment="1">
      <alignment horizontal="left" wrapText="1" indent="1"/>
    </xf>
    <xf numFmtId="0" fontId="0" fillId="18" borderId="5" xfId="0" applyFill="1" applyBorder="1" applyAlignment="1">
      <alignment horizontal="left" wrapText="1" indent="1"/>
    </xf>
    <xf numFmtId="0" fontId="0" fillId="29" borderId="5" xfId="0" applyFill="1" applyBorder="1" applyAlignment="1">
      <alignment horizontal="left" wrapText="1" indent="1"/>
    </xf>
    <xf numFmtId="0" fontId="0" fillId="13" borderId="5" xfId="0" applyFill="1" applyBorder="1" applyAlignment="1">
      <alignment horizontal="left" wrapText="1" indent="1"/>
    </xf>
    <xf numFmtId="0" fontId="0" fillId="16" borderId="5" xfId="0" applyFill="1" applyBorder="1" applyAlignment="1">
      <alignment horizontal="left" wrapText="1" indent="1"/>
    </xf>
    <xf numFmtId="0" fontId="0" fillId="16" borderId="13" xfId="0" applyFill="1" applyBorder="1" applyAlignment="1">
      <alignment horizontal="left" wrapText="1" indent="1"/>
    </xf>
    <xf numFmtId="165" fontId="0" fillId="16" borderId="16" xfId="0" applyNumberFormat="1" applyFill="1" applyBorder="1" applyAlignment="1">
      <alignment horizontal="right" indent="1"/>
    </xf>
    <xf numFmtId="49" fontId="0" fillId="16" borderId="16" xfId="0" applyNumberFormat="1" applyFill="1" applyBorder="1" applyAlignment="1">
      <alignment horizontal="right" indent="1"/>
    </xf>
    <xf numFmtId="164" fontId="0" fillId="13" borderId="12" xfId="0" applyNumberFormat="1" applyFill="1" applyBorder="1" applyAlignment="1">
      <alignment horizontal="right" indent="1"/>
    </xf>
    <xf numFmtId="0" fontId="2" fillId="28" borderId="5" xfId="0" applyFont="1" applyFill="1" applyBorder="1" applyAlignment="1">
      <alignment horizontal="left" indent="1"/>
    </xf>
    <xf numFmtId="164" fontId="0" fillId="16" borderId="6" xfId="0" applyNumberFormat="1" applyFill="1" applyBorder="1" applyAlignment="1">
      <alignment horizontal="right" indent="1"/>
    </xf>
    <xf numFmtId="0" fontId="2" fillId="29" borderId="5" xfId="0" applyFont="1" applyFill="1" applyBorder="1" applyAlignment="1">
      <alignment horizontal="left" indent="1"/>
    </xf>
    <xf numFmtId="0" fontId="0" fillId="18" borderId="13" xfId="0" applyFill="1" applyBorder="1" applyAlignment="1">
      <alignment horizontal="left" indent="1"/>
    </xf>
    <xf numFmtId="164" fontId="0" fillId="13" borderId="16" xfId="0" applyNumberFormat="1" applyFill="1" applyBorder="1" applyAlignment="1">
      <alignment horizontal="right" indent="1"/>
    </xf>
    <xf numFmtId="0" fontId="1" fillId="30" borderId="6" xfId="0" applyFont="1" applyFill="1" applyBorder="1" applyAlignment="1">
      <alignment horizontal="center" vertical="center" wrapText="1"/>
    </xf>
    <xf numFmtId="0" fontId="1" fillId="30" borderId="9" xfId="0" applyFont="1" applyFill="1" applyBorder="1" applyAlignment="1">
      <alignment horizontal="center" vertical="center" wrapText="1"/>
    </xf>
    <xf numFmtId="0" fontId="1" fillId="31" borderId="12" xfId="0" applyFont="1" applyFill="1" applyBorder="1" applyAlignment="1">
      <alignment horizontal="center" vertical="center" wrapText="1"/>
    </xf>
    <xf numFmtId="0" fontId="1" fillId="30" borderId="12" xfId="0" applyFont="1" applyFill="1" applyBorder="1" applyAlignment="1">
      <alignment horizontal="center" vertical="center" wrapText="1"/>
    </xf>
    <xf numFmtId="3" fontId="1" fillId="8" borderId="3" xfId="0" applyNumberFormat="1" applyFont="1" applyFill="1" applyBorder="1" applyAlignment="1">
      <alignment horizontal="right" indent="1"/>
    </xf>
    <xf numFmtId="3" fontId="1" fillId="19" borderId="3" xfId="0" applyNumberFormat="1" applyFont="1" applyFill="1" applyBorder="1" applyAlignment="1">
      <alignment horizontal="right" vertical="center" wrapText="1" indent="1"/>
    </xf>
    <xf numFmtId="3" fontId="1" fillId="20" borderId="3" xfId="0" applyNumberFormat="1" applyFont="1" applyFill="1" applyBorder="1" applyAlignment="1">
      <alignment horizontal="right" vertical="center" wrapText="1" indent="1"/>
    </xf>
    <xf numFmtId="0" fontId="1" fillId="19" borderId="3" xfId="0" applyFont="1" applyFill="1" applyBorder="1" applyAlignment="1">
      <alignment horizontal="right" vertical="center" wrapText="1" indent="1"/>
    </xf>
    <xf numFmtId="0" fontId="0" fillId="13" borderId="12" xfId="0" applyFill="1" applyBorder="1" applyAlignment="1">
      <alignment horizontal="left" indent="1"/>
    </xf>
    <xf numFmtId="164" fontId="3" fillId="13" borderId="12" xfId="0" applyNumberFormat="1" applyFont="1" applyFill="1" applyBorder="1" applyAlignment="1">
      <alignment horizontal="right" indent="1"/>
    </xf>
    <xf numFmtId="0" fontId="0" fillId="16" borderId="6" xfId="0" applyFill="1" applyBorder="1"/>
    <xf numFmtId="164" fontId="3" fillId="16" borderId="6" xfId="0" applyNumberFormat="1" applyFont="1" applyFill="1" applyBorder="1" applyAlignment="1">
      <alignment horizontal="right" indent="1"/>
    </xf>
    <xf numFmtId="0" fontId="2" fillId="17" borderId="6" xfId="0" applyFont="1" applyFill="1" applyBorder="1" applyAlignment="1">
      <alignment horizontal="left" indent="1"/>
    </xf>
    <xf numFmtId="164" fontId="3" fillId="13" borderId="6" xfId="0" applyNumberFormat="1" applyFont="1" applyFill="1" applyBorder="1" applyAlignment="1">
      <alignment horizontal="right" indent="1"/>
    </xf>
    <xf numFmtId="0" fontId="0" fillId="18" borderId="6" xfId="0" applyFill="1" applyBorder="1" applyAlignment="1">
      <alignment horizontal="left" indent="1"/>
    </xf>
    <xf numFmtId="1" fontId="1" fillId="8" borderId="3" xfId="0" applyNumberFormat="1" applyFont="1" applyFill="1" applyBorder="1" applyAlignment="1">
      <alignment horizontal="right" indent="1"/>
    </xf>
    <xf numFmtId="1" fontId="4" fillId="8" borderId="3" xfId="0" applyNumberFormat="1" applyFont="1" applyFill="1" applyBorder="1" applyAlignment="1">
      <alignment horizontal="right" indent="1"/>
    </xf>
    <xf numFmtId="166" fontId="1" fillId="8" borderId="12" xfId="0" applyNumberFormat="1" applyFont="1" applyFill="1" applyBorder="1" applyAlignment="1">
      <alignment horizontal="right" wrapText="1" indent="1"/>
    </xf>
    <xf numFmtId="0" fontId="2" fillId="18" borderId="12" xfId="0" applyFont="1" applyFill="1" applyBorder="1" applyAlignment="1">
      <alignment horizontal="left" indent="1"/>
    </xf>
    <xf numFmtId="49" fontId="0" fillId="13" borderId="12" xfId="0" applyNumberFormat="1" applyFill="1" applyBorder="1" applyAlignment="1">
      <alignment horizontal="right" indent="1"/>
    </xf>
    <xf numFmtId="0" fontId="2" fillId="21" borderId="6" xfId="0" applyFont="1" applyFill="1" applyBorder="1" applyAlignment="1">
      <alignment horizontal="left" indent="1"/>
    </xf>
    <xf numFmtId="164" fontId="0" fillId="22" borderId="6" xfId="0" applyNumberFormat="1" applyFill="1" applyBorder="1" applyAlignment="1">
      <alignment horizontal="right" indent="1"/>
    </xf>
    <xf numFmtId="0" fontId="2" fillId="18" borderId="6" xfId="0" applyFont="1" applyFill="1" applyBorder="1" applyAlignment="1">
      <alignment horizontal="left" indent="1"/>
    </xf>
    <xf numFmtId="0" fontId="0" fillId="22" borderId="6" xfId="0" applyFill="1" applyBorder="1" applyAlignment="1">
      <alignment horizontal="left" indent="1"/>
    </xf>
    <xf numFmtId="0" fontId="0" fillId="22" borderId="16" xfId="0" applyFill="1" applyBorder="1" applyAlignment="1">
      <alignment horizontal="left" indent="1"/>
    </xf>
    <xf numFmtId="164" fontId="0" fillId="22" borderId="16" xfId="0" applyNumberFormat="1" applyFill="1" applyBorder="1" applyAlignment="1">
      <alignment horizontal="right" wrapText="1" indent="1"/>
    </xf>
    <xf numFmtId="49" fontId="0" fillId="22" borderId="16" xfId="0" applyNumberFormat="1" applyFill="1" applyBorder="1" applyAlignment="1">
      <alignment horizontal="right" wrapText="1" indent="1"/>
    </xf>
    <xf numFmtId="3" fontId="1" fillId="14" borderId="14" xfId="0" applyNumberFormat="1" applyFont="1" applyFill="1" applyBorder="1" applyAlignment="1">
      <alignment horizontal="right" indent="1"/>
    </xf>
    <xf numFmtId="49" fontId="5" fillId="13" borderId="12" xfId="0" applyNumberFormat="1" applyFont="1" applyFill="1" applyBorder="1" applyAlignment="1">
      <alignment horizontal="right" indent="1"/>
    </xf>
    <xf numFmtId="49" fontId="5" fillId="16" borderId="6" xfId="0" applyNumberFormat="1" applyFont="1" applyFill="1" applyBorder="1" applyAlignment="1">
      <alignment horizontal="right" indent="1"/>
    </xf>
    <xf numFmtId="49" fontId="5" fillId="13" borderId="16" xfId="0" applyNumberFormat="1" applyFont="1" applyFill="1" applyBorder="1" applyAlignment="1">
      <alignment horizontal="right" indent="1"/>
    </xf>
    <xf numFmtId="164" fontId="0" fillId="16" borderId="21" xfId="0" applyNumberFormat="1" applyFill="1" applyBorder="1" applyAlignment="1">
      <alignment horizontal="right" indent="1"/>
    </xf>
    <xf numFmtId="164" fontId="0" fillId="16" borderId="11" xfId="0" applyNumberFormat="1" applyFill="1" applyBorder="1" applyAlignment="1">
      <alignment horizontal="right" indent="1"/>
    </xf>
    <xf numFmtId="0" fontId="0" fillId="13" borderId="1" xfId="0" applyFill="1" applyBorder="1" applyAlignment="1">
      <alignment horizontal="left" indent="1"/>
    </xf>
    <xf numFmtId="0" fontId="0" fillId="16" borderId="5" xfId="0" applyFill="1" applyBorder="1" applyAlignment="1">
      <alignment horizontal="left" indent="1"/>
    </xf>
    <xf numFmtId="0" fontId="0" fillId="13" borderId="5" xfId="0" applyFill="1" applyBorder="1" applyAlignment="1">
      <alignment horizontal="left" indent="1"/>
    </xf>
    <xf numFmtId="0" fontId="0" fillId="29" borderId="5" xfId="0" applyFont="1" applyFill="1" applyBorder="1" applyAlignment="1">
      <alignment horizontal="left" indent="1"/>
    </xf>
    <xf numFmtId="0" fontId="0" fillId="18" borderId="5" xfId="0" applyFont="1" applyFill="1" applyBorder="1" applyAlignment="1">
      <alignment horizontal="left" indent="1"/>
    </xf>
    <xf numFmtId="0" fontId="0" fillId="28" borderId="5" xfId="0" applyFont="1" applyFill="1" applyBorder="1" applyAlignment="1">
      <alignment horizontal="left" indent="1"/>
    </xf>
    <xf numFmtId="0" fontId="2" fillId="29" borderId="13" xfId="0" applyFont="1" applyFill="1" applyBorder="1" applyAlignment="1">
      <alignment horizontal="left" indent="1"/>
    </xf>
    <xf numFmtId="0" fontId="0" fillId="18" borderId="1" xfId="0" applyFill="1" applyBorder="1" applyAlignment="1">
      <alignment horizontal="left" indent="1"/>
    </xf>
    <xf numFmtId="0" fontId="0" fillId="28" borderId="5" xfId="0" applyFill="1" applyBorder="1" applyAlignment="1">
      <alignment horizontal="left" indent="1"/>
    </xf>
    <xf numFmtId="3" fontId="1" fillId="14" borderId="15" xfId="0" applyNumberFormat="1" applyFont="1" applyFill="1" applyBorder="1" applyAlignment="1">
      <alignment horizontal="right" vertical="center" wrapText="1" indent="1"/>
    </xf>
    <xf numFmtId="0" fontId="0" fillId="17" borderId="5" xfId="0" applyFont="1" applyFill="1" applyBorder="1" applyAlignment="1">
      <alignment horizontal="left" indent="1"/>
    </xf>
    <xf numFmtId="0" fontId="0" fillId="18" borderId="5" xfId="0" applyFont="1" applyFill="1" applyBorder="1" applyAlignment="1">
      <alignment horizontal="left" wrapText="1" indent="1"/>
    </xf>
    <xf numFmtId="0" fontId="0" fillId="28" borderId="5" xfId="0" applyFont="1" applyFill="1" applyBorder="1" applyAlignment="1">
      <alignment horizontal="left" wrapText="1" indent="1"/>
    </xf>
    <xf numFmtId="0" fontId="0" fillId="13" borderId="5" xfId="0" applyFont="1" applyFill="1" applyBorder="1" applyAlignment="1">
      <alignment horizontal="left" wrapText="1" indent="1"/>
    </xf>
    <xf numFmtId="0" fontId="0" fillId="16" borderId="5" xfId="0" applyFont="1" applyFill="1" applyBorder="1" applyAlignment="1">
      <alignment horizontal="left" wrapText="1" indent="1"/>
    </xf>
    <xf numFmtId="0" fontId="0" fillId="16" borderId="13" xfId="0" applyFont="1" applyFill="1" applyBorder="1" applyAlignment="1">
      <alignment horizontal="left" wrapText="1" indent="1"/>
    </xf>
    <xf numFmtId="3" fontId="1" fillId="14" borderId="14" xfId="0" applyNumberFormat="1" applyFont="1" applyFill="1" applyBorder="1" applyAlignment="1">
      <alignment horizontal="right" vertical="center" wrapText="1" indent="1"/>
    </xf>
    <xf numFmtId="165" fontId="0" fillId="13" borderId="9" xfId="0" applyNumberFormat="1" applyFill="1" applyBorder="1" applyAlignment="1">
      <alignment horizontal="right" indent="1"/>
    </xf>
    <xf numFmtId="165" fontId="0" fillId="16" borderId="11" xfId="0" applyNumberFormat="1" applyFill="1" applyBorder="1" applyAlignment="1">
      <alignment horizontal="right" indent="1"/>
    </xf>
    <xf numFmtId="165" fontId="0" fillId="16" borderId="21" xfId="0" applyNumberFormat="1" applyFill="1" applyBorder="1" applyAlignment="1">
      <alignment horizontal="right" indent="1"/>
    </xf>
    <xf numFmtId="165" fontId="0" fillId="13" borderId="21" xfId="0" applyNumberFormat="1" applyFill="1" applyBorder="1" applyAlignment="1">
      <alignment horizontal="right" indent="1"/>
    </xf>
    <xf numFmtId="164" fontId="0" fillId="13" borderId="11" xfId="0" applyNumberFormat="1" applyFill="1" applyBorder="1" applyAlignment="1">
      <alignment horizontal="right" indent="1"/>
    </xf>
    <xf numFmtId="0" fontId="0" fillId="16" borderId="13" xfId="0" applyFill="1" applyBorder="1" applyAlignment="1">
      <alignment horizontal="left" indent="1"/>
    </xf>
    <xf numFmtId="0" fontId="2" fillId="17" borderId="1" xfId="0" applyFont="1" applyFill="1" applyBorder="1" applyAlignment="1">
      <alignment horizontal="left" wrapText="1" indent="1"/>
    </xf>
    <xf numFmtId="0" fontId="0" fillId="29" borderId="5" xfId="0" applyFont="1" applyFill="1" applyBorder="1" applyAlignment="1">
      <alignment horizontal="left" wrapText="1" indent="1"/>
    </xf>
    <xf numFmtId="0" fontId="0" fillId="17" borderId="5" xfId="0" applyFont="1" applyFill="1" applyBorder="1" applyAlignment="1">
      <alignment horizontal="left" wrapText="1" indent="1"/>
    </xf>
    <xf numFmtId="0" fontId="0" fillId="28" borderId="13" xfId="0" applyFont="1" applyFill="1" applyBorder="1" applyAlignment="1">
      <alignment horizontal="left" wrapText="1" indent="1"/>
    </xf>
    <xf numFmtId="0" fontId="3" fillId="0" borderId="0" xfId="0" applyFont="1" applyFill="1" applyAlignment="1">
      <alignment wrapText="1"/>
    </xf>
    <xf numFmtId="0" fontId="0" fillId="18" borderId="1" xfId="0" applyFill="1" applyBorder="1" applyAlignment="1">
      <alignment horizontal="left" wrapText="1" indent="1"/>
    </xf>
    <xf numFmtId="0" fontId="0" fillId="29" borderId="5" xfId="0" applyFill="1" applyBorder="1" applyAlignment="1">
      <alignment horizontal="left" indent="1"/>
    </xf>
    <xf numFmtId="49" fontId="0" fillId="13" borderId="9" xfId="0" applyNumberFormat="1" applyFill="1" applyBorder="1" applyAlignment="1">
      <alignment horizontal="right" indent="1"/>
    </xf>
    <xf numFmtId="164" fontId="0" fillId="16" borderId="16" xfId="0" applyNumberFormat="1" applyFill="1" applyBorder="1" applyAlignment="1">
      <alignment horizontal="right" indent="1"/>
    </xf>
    <xf numFmtId="49" fontId="0" fillId="16" borderId="11" xfId="0" applyNumberFormat="1" applyFill="1" applyBorder="1" applyAlignment="1">
      <alignment horizontal="right" indent="1"/>
    </xf>
    <xf numFmtId="49" fontId="0" fillId="13" borderId="8" xfId="0" applyNumberFormat="1" applyFill="1" applyBorder="1" applyAlignment="1">
      <alignment horizontal="right" indent="1"/>
    </xf>
    <xf numFmtId="49" fontId="0" fillId="16" borderId="0" xfId="0" applyNumberFormat="1" applyFill="1" applyBorder="1" applyAlignment="1">
      <alignment horizontal="right" indent="1"/>
    </xf>
    <xf numFmtId="49" fontId="0" fillId="13" borderId="0" xfId="0" applyNumberFormat="1" applyFill="1" applyBorder="1" applyAlignment="1">
      <alignment horizontal="right" indent="1"/>
    </xf>
    <xf numFmtId="49" fontId="0" fillId="16" borderId="7" xfId="0" applyNumberFormat="1" applyFill="1" applyBorder="1" applyAlignment="1">
      <alignment horizontal="right" indent="1"/>
    </xf>
    <xf numFmtId="3" fontId="1" fillId="14" borderId="3" xfId="0" applyNumberFormat="1" applyFont="1" applyFill="1" applyBorder="1" applyAlignment="1">
      <alignment horizontal="right" vertical="center" indent="1"/>
    </xf>
    <xf numFmtId="0" fontId="1" fillId="14" borderId="14" xfId="0" applyFont="1" applyFill="1" applyBorder="1" applyAlignment="1">
      <alignment horizontal="right" vertical="center" indent="1"/>
    </xf>
    <xf numFmtId="0" fontId="1" fillId="26" borderId="3" xfId="0" applyFont="1" applyFill="1" applyBorder="1" applyAlignment="1">
      <alignment horizontal="center" vertical="center" wrapText="1"/>
    </xf>
    <xf numFmtId="0" fontId="1" fillId="27" borderId="3" xfId="0" applyFont="1" applyFill="1" applyBorder="1" applyAlignment="1">
      <alignment horizontal="center" vertical="center" wrapText="1"/>
    </xf>
    <xf numFmtId="164" fontId="0" fillId="16" borderId="5" xfId="0" applyNumberFormat="1" applyFill="1" applyBorder="1" applyAlignment="1">
      <alignment horizontal="right" indent="1"/>
    </xf>
    <xf numFmtId="164" fontId="5" fillId="16" borderId="6" xfId="0" applyNumberFormat="1" applyFont="1" applyFill="1" applyBorder="1" applyAlignment="1">
      <alignment horizontal="right" indent="1"/>
    </xf>
    <xf numFmtId="164" fontId="5" fillId="13" borderId="6" xfId="0" applyNumberFormat="1" applyFont="1" applyFill="1" applyBorder="1" applyAlignment="1">
      <alignment horizontal="right" indent="1"/>
    </xf>
    <xf numFmtId="49" fontId="5" fillId="13" borderId="6" xfId="0" applyNumberFormat="1" applyFont="1" applyFill="1" applyBorder="1" applyAlignment="1">
      <alignment horizontal="right" indent="1"/>
    </xf>
    <xf numFmtId="164" fontId="5" fillId="16" borderId="16" xfId="0" applyNumberFormat="1" applyFont="1" applyFill="1" applyBorder="1" applyAlignment="1">
      <alignment horizontal="right" indent="1"/>
    </xf>
    <xf numFmtId="49" fontId="5" fillId="16" borderId="16" xfId="0" applyNumberFormat="1" applyFont="1" applyFill="1" applyBorder="1" applyAlignment="1">
      <alignment horizontal="right" indent="1"/>
    </xf>
    <xf numFmtId="0" fontId="0" fillId="13" borderId="13" xfId="0" applyFill="1" applyBorder="1" applyAlignment="1">
      <alignment horizontal="left" indent="1"/>
    </xf>
    <xf numFmtId="164" fontId="5" fillId="18" borderId="12" xfId="0" applyNumberFormat="1" applyFont="1" applyFill="1" applyBorder="1" applyAlignment="1">
      <alignment horizontal="right" indent="1"/>
    </xf>
    <xf numFmtId="49" fontId="5" fillId="18" borderId="12" xfId="0" applyNumberFormat="1" applyFont="1" applyFill="1" applyBorder="1" applyAlignment="1">
      <alignment horizontal="right" indent="1"/>
    </xf>
    <xf numFmtId="49" fontId="0" fillId="13" borderId="7" xfId="0" applyNumberFormat="1" applyFill="1" applyBorder="1" applyAlignment="1">
      <alignment horizontal="right" indent="1"/>
    </xf>
    <xf numFmtId="0" fontId="5" fillId="18" borderId="1" xfId="0" applyFont="1" applyFill="1" applyBorder="1" applyAlignment="1">
      <alignment horizontal="left" indent="1"/>
    </xf>
    <xf numFmtId="0" fontId="0" fillId="17" borderId="13" xfId="0" applyFill="1" applyBorder="1" applyAlignment="1">
      <alignment horizontal="left" indent="1"/>
    </xf>
    <xf numFmtId="0" fontId="0" fillId="0" borderId="0" xfId="0" applyAlignment="1">
      <alignment vertical="top"/>
    </xf>
    <xf numFmtId="165" fontId="0" fillId="13" borderId="0" xfId="0" applyNumberFormat="1" applyFill="1" applyBorder="1" applyAlignment="1">
      <alignment horizontal="right" indent="1"/>
    </xf>
    <xf numFmtId="165" fontId="0" fillId="16" borderId="0" xfId="0" applyNumberFormat="1" applyFill="1" applyBorder="1" applyAlignment="1">
      <alignment horizontal="right" indent="1"/>
    </xf>
    <xf numFmtId="165" fontId="0" fillId="16" borderId="7" xfId="0" applyNumberFormat="1" applyFill="1" applyBorder="1" applyAlignment="1">
      <alignment horizontal="right" indent="1"/>
    </xf>
    <xf numFmtId="49" fontId="0" fillId="16" borderId="21" xfId="0" applyNumberFormat="1" applyFill="1" applyBorder="1" applyAlignment="1">
      <alignment horizontal="right" indent="1"/>
    </xf>
    <xf numFmtId="0" fontId="4" fillId="14" borderId="3" xfId="0" applyFont="1" applyFill="1" applyBorder="1"/>
    <xf numFmtId="0" fontId="0" fillId="17" borderId="12" xfId="0" applyFont="1" applyFill="1" applyBorder="1" applyAlignment="1">
      <alignment horizontal="left" wrapText="1" indent="1"/>
    </xf>
    <xf numFmtId="0" fontId="0" fillId="28" borderId="16" xfId="0" applyFont="1" applyFill="1" applyBorder="1" applyAlignment="1">
      <alignment horizontal="left" wrapText="1" indent="1"/>
    </xf>
    <xf numFmtId="0" fontId="2" fillId="17" borderId="12" xfId="0" applyFont="1" applyFill="1" applyBorder="1" applyAlignment="1">
      <alignment horizontal="left" wrapText="1" indent="1"/>
    </xf>
    <xf numFmtId="0" fontId="0" fillId="28" borderId="6" xfId="0" applyFont="1" applyFill="1" applyBorder="1" applyAlignment="1">
      <alignment horizontal="left" wrapText="1" indent="1"/>
    </xf>
    <xf numFmtId="0" fontId="0" fillId="18" borderId="6" xfId="0" applyFont="1" applyFill="1" applyBorder="1" applyAlignment="1">
      <alignment horizontal="left" wrapText="1" indent="1"/>
    </xf>
    <xf numFmtId="0" fontId="0" fillId="29" borderId="6" xfId="0" applyFont="1" applyFill="1" applyBorder="1" applyAlignment="1">
      <alignment horizontal="left" wrapText="1" indent="1"/>
    </xf>
    <xf numFmtId="0" fontId="0" fillId="17" borderId="6" xfId="0" applyFont="1" applyFill="1" applyBorder="1" applyAlignment="1">
      <alignment horizontal="left" wrapText="1" indent="1"/>
    </xf>
    <xf numFmtId="0" fontId="0" fillId="18" borderId="12" xfId="0" applyFill="1" applyBorder="1" applyAlignment="1">
      <alignment horizontal="left" wrapText="1" indent="1"/>
    </xf>
    <xf numFmtId="0" fontId="0" fillId="28" borderId="6" xfId="0" applyFill="1" applyBorder="1" applyAlignment="1">
      <alignment horizontal="left" wrapText="1" indent="1"/>
    </xf>
    <xf numFmtId="0" fontId="0" fillId="13" borderId="6" xfId="0" applyFill="1" applyBorder="1" applyAlignment="1">
      <alignment horizontal="left" wrapText="1" indent="1"/>
    </xf>
    <xf numFmtId="0" fontId="0" fillId="16" borderId="6" xfId="0" applyFont="1" applyFill="1" applyBorder="1" applyAlignment="1">
      <alignment horizontal="left" wrapText="1" indent="1"/>
    </xf>
    <xf numFmtId="0" fontId="0" fillId="13" borderId="6" xfId="0" applyFont="1" applyFill="1" applyBorder="1" applyAlignment="1">
      <alignment horizontal="left" wrapText="1" indent="1"/>
    </xf>
    <xf numFmtId="0" fontId="0" fillId="16" borderId="16" xfId="0" applyFill="1" applyBorder="1" applyAlignment="1">
      <alignment horizontal="left" wrapText="1" indent="1"/>
    </xf>
    <xf numFmtId="0" fontId="0" fillId="13" borderId="12" xfId="0" applyFill="1" applyBorder="1" applyAlignment="1">
      <alignment horizontal="left" wrapText="1" indent="1"/>
    </xf>
    <xf numFmtId="49" fontId="0" fillId="13" borderId="9" xfId="0" applyNumberFormat="1" applyFill="1" applyBorder="1" applyAlignment="1">
      <alignment horizontal="left" wrapText="1" indent="1"/>
    </xf>
    <xf numFmtId="49" fontId="0" fillId="16" borderId="21" xfId="0" applyNumberFormat="1" applyFill="1" applyBorder="1" applyAlignment="1">
      <alignment horizontal="left" wrapText="1" indent="1"/>
    </xf>
    <xf numFmtId="49" fontId="0" fillId="13" borderId="21" xfId="0" applyNumberFormat="1" applyFill="1" applyBorder="1" applyAlignment="1">
      <alignment horizontal="left" wrapText="1" indent="1"/>
    </xf>
    <xf numFmtId="49" fontId="0" fillId="16" borderId="11" xfId="0" applyNumberFormat="1" applyFill="1" applyBorder="1" applyAlignment="1">
      <alignment horizontal="left" wrapText="1" indent="1"/>
    </xf>
    <xf numFmtId="49" fontId="1" fillId="14" borderId="3" xfId="0" applyNumberFormat="1" applyFont="1" applyFill="1" applyBorder="1" applyAlignment="1">
      <alignment horizontal="right" vertical="center" wrapText="1" indent="1"/>
    </xf>
    <xf numFmtId="49" fontId="2" fillId="17" borderId="8" xfId="0" applyNumberFormat="1" applyFont="1" applyFill="1" applyBorder="1" applyAlignment="1">
      <alignment horizontal="right" wrapText="1" indent="1"/>
    </xf>
    <xf numFmtId="49" fontId="2" fillId="29" borderId="7" xfId="0" applyNumberFormat="1" applyFont="1" applyFill="1" applyBorder="1" applyAlignment="1">
      <alignment horizontal="right" wrapText="1" indent="1"/>
    </xf>
    <xf numFmtId="49" fontId="2" fillId="28" borderId="0" xfId="0" applyNumberFormat="1" applyFont="1" applyFill="1" applyBorder="1" applyAlignment="1">
      <alignment horizontal="right" wrapText="1" indent="1"/>
    </xf>
    <xf numFmtId="49" fontId="2" fillId="18" borderId="0" xfId="0" applyNumberFormat="1" applyFont="1" applyFill="1" applyBorder="1" applyAlignment="1">
      <alignment horizontal="right" wrapText="1" indent="1"/>
    </xf>
    <xf numFmtId="49" fontId="0" fillId="13" borderId="21" xfId="0" applyNumberFormat="1" applyFill="1" applyBorder="1" applyAlignment="1">
      <alignment horizontal="right" indent="1"/>
    </xf>
    <xf numFmtId="49" fontId="2" fillId="29" borderId="0" xfId="0" applyNumberFormat="1" applyFont="1" applyFill="1" applyBorder="1" applyAlignment="1">
      <alignment horizontal="right" wrapText="1" indent="1"/>
    </xf>
    <xf numFmtId="49" fontId="2" fillId="17" borderId="0" xfId="0" applyNumberFormat="1" applyFont="1" applyFill="1" applyBorder="1" applyAlignment="1">
      <alignment horizontal="right" wrapText="1" indent="1"/>
    </xf>
    <xf numFmtId="165" fontId="0" fillId="13" borderId="8" xfId="0" applyNumberFormat="1" applyFont="1" applyFill="1" applyBorder="1" applyAlignment="1">
      <alignment horizontal="right" indent="1"/>
    </xf>
    <xf numFmtId="49" fontId="0" fillId="13" borderId="8" xfId="0" applyNumberFormat="1" applyFont="1" applyFill="1" applyBorder="1" applyAlignment="1">
      <alignment horizontal="right" indent="1"/>
    </xf>
    <xf numFmtId="165" fontId="0" fillId="16" borderId="0" xfId="0" applyNumberFormat="1" applyFont="1" applyFill="1" applyBorder="1" applyAlignment="1">
      <alignment horizontal="right" indent="1"/>
    </xf>
    <xf numFmtId="49" fontId="0" fillId="16" borderId="0" xfId="0" applyNumberFormat="1" applyFont="1" applyFill="1" applyBorder="1" applyAlignment="1">
      <alignment horizontal="right" indent="1"/>
    </xf>
    <xf numFmtId="49" fontId="0" fillId="13" borderId="0" xfId="0" applyNumberFormat="1" applyFont="1" applyFill="1" applyBorder="1" applyAlignment="1">
      <alignment horizontal="right" indent="1"/>
    </xf>
    <xf numFmtId="49" fontId="0" fillId="16" borderId="7" xfId="0" applyNumberFormat="1" applyFont="1" applyFill="1" applyBorder="1" applyAlignment="1">
      <alignment horizontal="right" indent="1"/>
    </xf>
    <xf numFmtId="165" fontId="0" fillId="13" borderId="7" xfId="0" applyNumberFormat="1" applyFont="1" applyFill="1" applyBorder="1" applyAlignment="1">
      <alignment horizontal="right" indent="1"/>
    </xf>
    <xf numFmtId="49" fontId="0" fillId="13" borderId="7" xfId="0" applyNumberFormat="1" applyFont="1" applyFill="1" applyBorder="1" applyAlignment="1">
      <alignment horizontal="right" indent="1"/>
    </xf>
    <xf numFmtId="49" fontId="0" fillId="13" borderId="11" xfId="0" applyNumberFormat="1" applyFill="1" applyBorder="1" applyAlignment="1">
      <alignment horizontal="right" indent="1"/>
    </xf>
    <xf numFmtId="165" fontId="0" fillId="13" borderId="12" xfId="0" applyNumberFormat="1" applyFont="1" applyFill="1" applyBorder="1" applyAlignment="1">
      <alignment horizontal="right" indent="1"/>
    </xf>
    <xf numFmtId="165" fontId="0" fillId="16" borderId="6" xfId="0" applyNumberFormat="1" applyFont="1" applyFill="1" applyBorder="1" applyAlignment="1">
      <alignment horizontal="right" indent="1"/>
    </xf>
    <xf numFmtId="165" fontId="0" fillId="13" borderId="6" xfId="0" applyNumberFormat="1" applyFont="1" applyFill="1" applyBorder="1" applyAlignment="1">
      <alignment horizontal="right" indent="1"/>
    </xf>
    <xf numFmtId="165" fontId="0" fillId="13" borderId="16" xfId="0" applyNumberFormat="1" applyFont="1" applyFill="1" applyBorder="1" applyAlignment="1">
      <alignment horizontal="right" indent="1"/>
    </xf>
    <xf numFmtId="165" fontId="0" fillId="16" borderId="16" xfId="0" applyNumberFormat="1" applyFont="1" applyFill="1" applyBorder="1" applyAlignment="1">
      <alignment horizontal="right" indent="1"/>
    </xf>
    <xf numFmtId="165" fontId="0" fillId="13" borderId="12" xfId="0" applyNumberFormat="1" applyFill="1" applyBorder="1" applyAlignment="1">
      <alignment horizontal="right" indent="1"/>
    </xf>
    <xf numFmtId="164" fontId="2" fillId="17" borderId="12" xfId="0" applyNumberFormat="1" applyFont="1" applyFill="1" applyBorder="1" applyAlignment="1">
      <alignment horizontal="right" wrapText="1" indent="1"/>
    </xf>
    <xf numFmtId="164" fontId="2" fillId="28" borderId="6" xfId="0" applyNumberFormat="1" applyFont="1" applyFill="1" applyBorder="1" applyAlignment="1">
      <alignment horizontal="right" wrapText="1" indent="1"/>
    </xf>
    <xf numFmtId="164" fontId="2" fillId="18" borderId="6" xfId="0" applyNumberFormat="1" applyFont="1" applyFill="1" applyBorder="1" applyAlignment="1">
      <alignment horizontal="right" wrapText="1" indent="1"/>
    </xf>
    <xf numFmtId="164" fontId="2" fillId="29" borderId="6" xfId="0" applyNumberFormat="1" applyFont="1" applyFill="1" applyBorder="1" applyAlignment="1">
      <alignment horizontal="right" wrapText="1" indent="1"/>
    </xf>
    <xf numFmtId="164" fontId="2" fillId="17" borderId="6" xfId="0" applyNumberFormat="1" applyFont="1" applyFill="1" applyBorder="1" applyAlignment="1">
      <alignment horizontal="right" wrapText="1" indent="1"/>
    </xf>
    <xf numFmtId="164" fontId="2" fillId="28" borderId="16" xfId="0" applyNumberFormat="1" applyFont="1" applyFill="1" applyBorder="1" applyAlignment="1">
      <alignment horizontal="right" wrapText="1" indent="1"/>
    </xf>
    <xf numFmtId="0" fontId="2" fillId="28" borderId="5" xfId="0" applyFont="1" applyFill="1" applyBorder="1" applyAlignment="1">
      <alignment horizontal="left" wrapText="1" indent="1"/>
    </xf>
    <xf numFmtId="0" fontId="0" fillId="18" borderId="1" xfId="0" applyFont="1" applyFill="1" applyBorder="1" applyAlignment="1">
      <alignment horizontal="left" wrapText="1" indent="1"/>
    </xf>
    <xf numFmtId="0" fontId="0" fillId="18" borderId="13" xfId="0" applyFont="1" applyFill="1" applyBorder="1" applyAlignment="1">
      <alignment horizontal="left" wrapText="1" indent="1"/>
    </xf>
    <xf numFmtId="3" fontId="1" fillId="14" borderId="3" xfId="0" applyNumberFormat="1" applyFont="1" applyFill="1" applyBorder="1" applyAlignment="1">
      <alignment horizontal="right" indent="1"/>
    </xf>
    <xf numFmtId="1" fontId="1" fillId="8" borderId="15" xfId="0" applyNumberFormat="1" applyFont="1" applyFill="1" applyBorder="1" applyAlignment="1">
      <alignment horizontal="right" indent="1"/>
    </xf>
    <xf numFmtId="49" fontId="1" fillId="8" borderId="15" xfId="0" applyNumberFormat="1" applyFont="1" applyFill="1" applyBorder="1" applyAlignment="1">
      <alignment horizontal="right" indent="1"/>
    </xf>
    <xf numFmtId="49" fontId="1" fillId="8" borderId="14" xfId="0" applyNumberFormat="1" applyFont="1" applyFill="1" applyBorder="1" applyAlignment="1">
      <alignment horizontal="right" indent="1"/>
    </xf>
    <xf numFmtId="1" fontId="1" fillId="8" borderId="7" xfId="0" applyNumberFormat="1" applyFont="1" applyFill="1" applyBorder="1" applyAlignment="1">
      <alignment horizontal="right" indent="1"/>
    </xf>
    <xf numFmtId="49" fontId="1" fillId="8" borderId="7" xfId="0" applyNumberFormat="1" applyFont="1" applyFill="1" applyBorder="1" applyAlignment="1">
      <alignment horizontal="right" indent="1"/>
    </xf>
    <xf numFmtId="1" fontId="1" fillId="8" borderId="16" xfId="0" applyNumberFormat="1" applyFont="1" applyFill="1" applyBorder="1" applyAlignment="1">
      <alignment horizontal="right" indent="1"/>
    </xf>
    <xf numFmtId="1" fontId="1" fillId="8" borderId="6" xfId="0" applyNumberFormat="1" applyFont="1" applyFill="1" applyBorder="1" applyAlignment="1">
      <alignment horizontal="right" indent="1"/>
    </xf>
    <xf numFmtId="164" fontId="2" fillId="17" borderId="1" xfId="0" applyNumberFormat="1" applyFont="1" applyFill="1" applyBorder="1" applyAlignment="1">
      <alignment horizontal="right" wrapText="1" indent="1"/>
    </xf>
    <xf numFmtId="164" fontId="2" fillId="28" borderId="5" xfId="0" applyNumberFormat="1" applyFont="1" applyFill="1" applyBorder="1" applyAlignment="1">
      <alignment horizontal="right" wrapText="1" indent="1"/>
    </xf>
    <xf numFmtId="164" fontId="2" fillId="18" borderId="5" xfId="0" applyNumberFormat="1" applyFont="1" applyFill="1" applyBorder="1" applyAlignment="1">
      <alignment horizontal="right" wrapText="1" indent="1"/>
    </xf>
    <xf numFmtId="164" fontId="2" fillId="29" borderId="5" xfId="0" applyNumberFormat="1" applyFont="1" applyFill="1" applyBorder="1" applyAlignment="1">
      <alignment horizontal="right" wrapText="1" indent="1"/>
    </xf>
    <xf numFmtId="164" fontId="2" fillId="17" borderId="5" xfId="0" applyNumberFormat="1" applyFont="1" applyFill="1" applyBorder="1" applyAlignment="1">
      <alignment horizontal="right" wrapText="1" indent="1"/>
    </xf>
    <xf numFmtId="164" fontId="2" fillId="28" borderId="13" xfId="0" applyNumberFormat="1" applyFont="1" applyFill="1" applyBorder="1" applyAlignment="1">
      <alignment horizontal="right" wrapText="1" indent="1"/>
    </xf>
    <xf numFmtId="49" fontId="2" fillId="17" borderId="12" xfId="0" applyNumberFormat="1" applyFont="1" applyFill="1" applyBorder="1" applyAlignment="1">
      <alignment horizontal="right" wrapText="1" indent="1"/>
    </xf>
    <xf numFmtId="49" fontId="2" fillId="28" borderId="6" xfId="0" applyNumberFormat="1" applyFont="1" applyFill="1" applyBorder="1" applyAlignment="1">
      <alignment horizontal="right" wrapText="1" indent="1"/>
    </xf>
    <xf numFmtId="49" fontId="2" fillId="18" borderId="6" xfId="0" applyNumberFormat="1" applyFont="1" applyFill="1" applyBorder="1" applyAlignment="1">
      <alignment horizontal="right" wrapText="1" indent="1"/>
    </xf>
    <xf numFmtId="49" fontId="2" fillId="29" borderId="6" xfId="0" applyNumberFormat="1" applyFont="1" applyFill="1" applyBorder="1" applyAlignment="1">
      <alignment horizontal="right" wrapText="1" indent="1"/>
    </xf>
    <xf numFmtId="49" fontId="2" fillId="17" borderId="6" xfId="0" applyNumberFormat="1" applyFont="1" applyFill="1" applyBorder="1" applyAlignment="1">
      <alignment horizontal="right" wrapText="1" indent="1"/>
    </xf>
    <xf numFmtId="49" fontId="2" fillId="28" borderId="16" xfId="0" applyNumberFormat="1" applyFont="1" applyFill="1" applyBorder="1" applyAlignment="1">
      <alignment horizontal="right" wrapText="1" indent="1"/>
    </xf>
    <xf numFmtId="165" fontId="0" fillId="13" borderId="1" xfId="0" applyNumberFormat="1" applyFont="1" applyFill="1" applyBorder="1" applyAlignment="1">
      <alignment horizontal="right" indent="1"/>
    </xf>
    <xf numFmtId="165" fontId="0" fillId="16" borderId="5" xfId="0" applyNumberFormat="1" applyFont="1" applyFill="1" applyBorder="1" applyAlignment="1">
      <alignment horizontal="right" indent="1"/>
    </xf>
    <xf numFmtId="165" fontId="0" fillId="13" borderId="5" xfId="0" applyNumberFormat="1" applyFont="1" applyFill="1" applyBorder="1" applyAlignment="1">
      <alignment horizontal="right" indent="1"/>
    </xf>
    <xf numFmtId="165" fontId="0" fillId="16" borderId="13" xfId="0" applyNumberFormat="1" applyFont="1" applyFill="1" applyBorder="1" applyAlignment="1">
      <alignment horizontal="right" indent="1"/>
    </xf>
    <xf numFmtId="49" fontId="0" fillId="13" borderId="12" xfId="0" applyNumberFormat="1" applyFont="1" applyFill="1" applyBorder="1" applyAlignment="1">
      <alignment horizontal="right" indent="1"/>
    </xf>
    <xf numFmtId="49" fontId="0" fillId="16" borderId="6" xfId="0" applyNumberFormat="1" applyFont="1" applyFill="1" applyBorder="1" applyAlignment="1">
      <alignment horizontal="right" indent="1"/>
    </xf>
    <xf numFmtId="49" fontId="0" fillId="13" borderId="6" xfId="0" applyNumberFormat="1" applyFont="1" applyFill="1" applyBorder="1" applyAlignment="1">
      <alignment horizontal="right" indent="1"/>
    </xf>
    <xf numFmtId="49" fontId="0" fillId="16" borderId="16" xfId="0" applyNumberFormat="1" applyFont="1" applyFill="1" applyBorder="1" applyAlignment="1">
      <alignment horizontal="right" indent="1"/>
    </xf>
    <xf numFmtId="165" fontId="0" fillId="13" borderId="13" xfId="0" applyNumberFormat="1" applyFont="1" applyFill="1" applyBorder="1" applyAlignment="1">
      <alignment horizontal="right" indent="1"/>
    </xf>
    <xf numFmtId="49" fontId="0" fillId="13" borderId="16" xfId="0" applyNumberFormat="1" applyFont="1" applyFill="1" applyBorder="1" applyAlignment="1">
      <alignment horizontal="right" indent="1"/>
    </xf>
    <xf numFmtId="0" fontId="2" fillId="28" borderId="13" xfId="0" applyFont="1" applyFill="1" applyBorder="1" applyAlignment="1">
      <alignment horizontal="left" wrapText="1" indent="1"/>
    </xf>
    <xf numFmtId="0" fontId="0" fillId="28" borderId="13" xfId="0" applyFill="1" applyBorder="1" applyAlignment="1">
      <alignment horizontal="left" wrapText="1" indent="1"/>
    </xf>
    <xf numFmtId="0" fontId="0" fillId="18" borderId="12" xfId="0" applyFont="1" applyFill="1" applyBorder="1" applyAlignment="1">
      <alignment horizontal="left" wrapText="1" indent="1"/>
    </xf>
    <xf numFmtId="1" fontId="1" fillId="8" borderId="2" xfId="0" applyNumberFormat="1" applyFont="1" applyFill="1" applyBorder="1" applyAlignment="1">
      <alignment horizontal="right" indent="1"/>
    </xf>
    <xf numFmtId="1" fontId="1" fillId="8" borderId="13" xfId="0" applyNumberFormat="1" applyFont="1" applyFill="1" applyBorder="1" applyAlignment="1">
      <alignment horizontal="right" indent="1"/>
    </xf>
    <xf numFmtId="49" fontId="0" fillId="13" borderId="1" xfId="0" applyNumberFormat="1" applyFont="1" applyFill="1" applyBorder="1" applyAlignment="1">
      <alignment horizontal="right" indent="1"/>
    </xf>
    <xf numFmtId="49" fontId="0" fillId="16" borderId="5" xfId="0" applyNumberFormat="1" applyFont="1" applyFill="1" applyBorder="1" applyAlignment="1">
      <alignment horizontal="right" indent="1"/>
    </xf>
    <xf numFmtId="49" fontId="0" fillId="13" borderId="5" xfId="0" applyNumberFormat="1" applyFont="1" applyFill="1" applyBorder="1" applyAlignment="1">
      <alignment horizontal="right" indent="1"/>
    </xf>
    <xf numFmtId="49" fontId="0" fillId="16" borderId="13" xfId="0" applyNumberFormat="1" applyFont="1" applyFill="1" applyBorder="1" applyAlignment="1">
      <alignment horizontal="right" indent="1"/>
    </xf>
    <xf numFmtId="1" fontId="1" fillId="8" borderId="21" xfId="0" applyNumberFormat="1" applyFont="1" applyFill="1" applyBorder="1" applyAlignment="1">
      <alignment horizontal="right" indent="1"/>
    </xf>
    <xf numFmtId="1" fontId="1" fillId="8" borderId="14" xfId="0" applyNumberFormat="1" applyFont="1" applyFill="1" applyBorder="1" applyAlignment="1">
      <alignment horizontal="right" indent="1"/>
    </xf>
    <xf numFmtId="49" fontId="1" fillId="8" borderId="3" xfId="0" applyNumberFormat="1" applyFont="1" applyFill="1" applyBorder="1" applyAlignment="1">
      <alignment horizontal="right" indent="1"/>
    </xf>
    <xf numFmtId="49" fontId="1" fillId="8" borderId="16" xfId="0" applyNumberFormat="1" applyFont="1" applyFill="1" applyBorder="1" applyAlignment="1">
      <alignment horizontal="right" indent="1"/>
    </xf>
    <xf numFmtId="0" fontId="0" fillId="18" borderId="12" xfId="0" applyFill="1" applyBorder="1" applyAlignment="1">
      <alignment horizontal="left" indent="1"/>
    </xf>
    <xf numFmtId="0" fontId="0" fillId="28" borderId="6" xfId="0" applyFill="1" applyBorder="1" applyAlignment="1">
      <alignment horizontal="left" indent="1"/>
    </xf>
    <xf numFmtId="0" fontId="0" fillId="18" borderId="16" xfId="0" applyFill="1" applyBorder="1" applyAlignment="1">
      <alignment horizontal="left" indent="1"/>
    </xf>
    <xf numFmtId="49" fontId="0" fillId="13" borderId="13" xfId="0" applyNumberFormat="1" applyFont="1" applyFill="1" applyBorder="1" applyAlignment="1">
      <alignment horizontal="right" indent="1"/>
    </xf>
    <xf numFmtId="0" fontId="0" fillId="16" borderId="16" xfId="0" applyFont="1" applyFill="1" applyBorder="1" applyAlignment="1">
      <alignment horizontal="left" wrapText="1" indent="1"/>
    </xf>
    <xf numFmtId="0" fontId="2" fillId="28" borderId="16" xfId="0" applyFont="1" applyFill="1" applyBorder="1" applyAlignment="1">
      <alignment horizontal="left" wrapText="1" indent="1"/>
    </xf>
    <xf numFmtId="0" fontId="0" fillId="18" borderId="13" xfId="0" applyFont="1" applyFill="1" applyBorder="1" applyAlignment="1">
      <alignment horizontal="left" indent="1"/>
    </xf>
    <xf numFmtId="0" fontId="0" fillId="8" borderId="11" xfId="0" applyFill="1" applyBorder="1"/>
    <xf numFmtId="0" fontId="3" fillId="13" borderId="3" xfId="0" applyFont="1" applyFill="1" applyBorder="1" applyAlignment="1">
      <alignment horizontal="left" indent="1"/>
    </xf>
    <xf numFmtId="0" fontId="3" fillId="16" borderId="3" xfId="0" applyFont="1" applyFill="1" applyBorder="1" applyAlignment="1">
      <alignment horizontal="left" indent="1"/>
    </xf>
    <xf numFmtId="0" fontId="0" fillId="13" borderId="3" xfId="0" applyFill="1" applyBorder="1" applyAlignment="1">
      <alignment horizontal="right" indent="1"/>
    </xf>
    <xf numFmtId="0" fontId="0" fillId="16" borderId="3" xfId="0" applyFill="1" applyBorder="1" applyAlignment="1">
      <alignment horizontal="right" indent="1"/>
    </xf>
    <xf numFmtId="164" fontId="0" fillId="13" borderId="3" xfId="0" applyNumberFormat="1" applyFill="1" applyBorder="1" applyAlignment="1">
      <alignment horizontal="right" indent="1"/>
    </xf>
    <xf numFmtId="3" fontId="1" fillId="14" borderId="2" xfId="0" applyNumberFormat="1" applyFont="1" applyFill="1" applyBorder="1" applyAlignment="1">
      <alignment horizontal="right"/>
    </xf>
    <xf numFmtId="165" fontId="0" fillId="13" borderId="1" xfId="0" applyNumberFormat="1" applyFont="1" applyFill="1" applyBorder="1" applyAlignment="1"/>
    <xf numFmtId="165" fontId="0" fillId="16" borderId="5" xfId="0" applyNumberFormat="1" applyFont="1" applyFill="1" applyBorder="1" applyAlignment="1"/>
    <xf numFmtId="165" fontId="0" fillId="13" borderId="13" xfId="0" applyNumberFormat="1" applyFont="1" applyFill="1" applyBorder="1" applyAlignment="1"/>
    <xf numFmtId="165" fontId="0" fillId="13" borderId="5" xfId="0" applyNumberFormat="1" applyFont="1" applyFill="1" applyBorder="1" applyAlignment="1"/>
    <xf numFmtId="165" fontId="0" fillId="16" borderId="13" xfId="0" applyNumberFormat="1" applyFont="1" applyFill="1" applyBorder="1" applyAlignment="1"/>
    <xf numFmtId="1" fontId="1" fillId="8" borderId="2" xfId="0" applyNumberFormat="1" applyFont="1" applyFill="1" applyBorder="1"/>
    <xf numFmtId="49" fontId="1" fillId="14" borderId="2" xfId="0" applyNumberFormat="1" applyFont="1" applyFill="1" applyBorder="1" applyAlignment="1">
      <alignment horizontal="right"/>
    </xf>
    <xf numFmtId="49" fontId="0" fillId="13" borderId="1" xfId="0" applyNumberFormat="1" applyFont="1" applyFill="1" applyBorder="1" applyAlignment="1">
      <alignment horizontal="right"/>
    </xf>
    <xf numFmtId="49" fontId="0" fillId="16" borderId="5" xfId="0" applyNumberFormat="1" applyFont="1" applyFill="1" applyBorder="1" applyAlignment="1">
      <alignment horizontal="right"/>
    </xf>
    <xf numFmtId="49" fontId="0" fillId="13" borderId="13" xfId="0" applyNumberFormat="1" applyFont="1" applyFill="1" applyBorder="1" applyAlignment="1">
      <alignment horizontal="right"/>
    </xf>
    <xf numFmtId="49" fontId="0" fillId="13" borderId="5" xfId="0" applyNumberFormat="1" applyFont="1" applyFill="1" applyBorder="1" applyAlignment="1">
      <alignment horizontal="right"/>
    </xf>
    <xf numFmtId="49" fontId="0" fillId="16" borderId="13" xfId="0" applyNumberFormat="1" applyFont="1" applyFill="1" applyBorder="1" applyAlignment="1">
      <alignment horizontal="right"/>
    </xf>
    <xf numFmtId="49" fontId="1" fillId="8" borderId="2" xfId="0" applyNumberFormat="1" applyFont="1" applyFill="1" applyBorder="1" applyAlignment="1">
      <alignment horizontal="right"/>
    </xf>
    <xf numFmtId="49" fontId="1" fillId="14" borderId="3" xfId="0" applyNumberFormat="1" applyFont="1" applyFill="1" applyBorder="1" applyAlignment="1">
      <alignment horizontal="right"/>
    </xf>
    <xf numFmtId="164" fontId="0" fillId="13" borderId="1" xfId="0" applyNumberFormat="1" applyFill="1" applyBorder="1"/>
    <xf numFmtId="164" fontId="0" fillId="16" borderId="5" xfId="0" applyNumberFormat="1" applyFill="1" applyBorder="1"/>
    <xf numFmtId="164" fontId="0" fillId="13" borderId="13" xfId="0" applyNumberFormat="1" applyFill="1" applyBorder="1"/>
    <xf numFmtId="49" fontId="0" fillId="13" borderId="12" xfId="0" applyNumberFormat="1" applyFill="1" applyBorder="1" applyAlignment="1">
      <alignment horizontal="right"/>
    </xf>
    <xf numFmtId="49" fontId="0" fillId="16" borderId="6" xfId="0" applyNumberFormat="1" applyFill="1" applyBorder="1" applyAlignment="1">
      <alignment horizontal="right"/>
    </xf>
    <xf numFmtId="49" fontId="0" fillId="13" borderId="16" xfId="0" applyNumberFormat="1" applyFill="1" applyBorder="1" applyAlignment="1">
      <alignment horizontal="right"/>
    </xf>
    <xf numFmtId="164" fontId="0" fillId="13" borderId="5" xfId="0" applyNumberFormat="1" applyFill="1" applyBorder="1"/>
    <xf numFmtId="164" fontId="0" fillId="16" borderId="13" xfId="0" applyNumberFormat="1" applyFill="1" applyBorder="1"/>
    <xf numFmtId="49" fontId="0" fillId="13" borderId="6" xfId="0" applyNumberFormat="1" applyFill="1" applyBorder="1" applyAlignment="1">
      <alignment horizontal="right"/>
    </xf>
    <xf numFmtId="49" fontId="0" fillId="16" borderId="16" xfId="0" applyNumberFormat="1" applyFill="1" applyBorder="1" applyAlignment="1">
      <alignment horizontal="right"/>
    </xf>
    <xf numFmtId="0" fontId="1" fillId="14" borderId="16" xfId="0" applyFont="1" applyFill="1" applyBorder="1" applyAlignment="1">
      <alignment horizontal="left" vertical="center" wrapText="1"/>
    </xf>
    <xf numFmtId="49" fontId="1" fillId="14" borderId="16" xfId="0" applyNumberFormat="1" applyFont="1" applyFill="1" applyBorder="1" applyAlignment="1">
      <alignment horizontal="right" indent="1"/>
    </xf>
    <xf numFmtId="3" fontId="5" fillId="13" borderId="6" xfId="0" applyNumberFormat="1" applyFont="1" applyFill="1" applyBorder="1" applyAlignment="1">
      <alignment horizontal="right" vertical="center" wrapText="1" indent="1"/>
    </xf>
    <xf numFmtId="49" fontId="5" fillId="13" borderId="6" xfId="0" applyNumberFormat="1" applyFont="1" applyFill="1" applyBorder="1" applyAlignment="1">
      <alignment horizontal="right" vertical="center" wrapText="1" indent="1"/>
    </xf>
    <xf numFmtId="164" fontId="5" fillId="13" borderId="6" xfId="0" applyNumberFormat="1" applyFont="1" applyFill="1" applyBorder="1" applyAlignment="1">
      <alignment horizontal="right" vertical="center" wrapText="1" indent="1"/>
    </xf>
    <xf numFmtId="0" fontId="9" fillId="11" borderId="0" xfId="1" applyFill="1" applyBorder="1" applyAlignment="1" applyProtection="1">
      <alignment vertical="center"/>
    </xf>
    <xf numFmtId="0" fontId="9" fillId="11" borderId="24" xfId="1" applyFill="1" applyBorder="1" applyAlignment="1" applyProtection="1">
      <alignment vertical="center"/>
    </xf>
    <xf numFmtId="0" fontId="9" fillId="11" borderId="27" xfId="1" applyFill="1" applyBorder="1" applyAlignment="1" applyProtection="1">
      <alignment vertical="center"/>
    </xf>
    <xf numFmtId="0" fontId="0" fillId="4" borderId="29" xfId="0" applyFill="1" applyBorder="1" applyAlignment="1">
      <alignment vertical="center"/>
    </xf>
    <xf numFmtId="0" fontId="0" fillId="15" borderId="0" xfId="0" applyFill="1"/>
    <xf numFmtId="3" fontId="1" fillId="14" borderId="16" xfId="0" applyNumberFormat="1" applyFont="1" applyFill="1" applyBorder="1" applyAlignment="1">
      <alignment horizontal="right" indent="1"/>
    </xf>
    <xf numFmtId="0" fontId="5" fillId="13" borderId="6" xfId="0" applyFont="1" applyFill="1" applyBorder="1" applyAlignment="1">
      <alignment horizontal="left" wrapText="1" indent="1"/>
    </xf>
    <xf numFmtId="0" fontId="19" fillId="0" borderId="0" xfId="0" applyFont="1" applyFill="1" applyBorder="1" applyAlignment="1">
      <alignment horizontal="left" wrapText="1"/>
    </xf>
    <xf numFmtId="0" fontId="0" fillId="0" borderId="0" xfId="0" applyBorder="1"/>
    <xf numFmtId="2" fontId="0" fillId="0" borderId="0" xfId="0" applyNumberFormat="1" applyFill="1" applyBorder="1" applyAlignment="1">
      <alignment horizontal="right"/>
    </xf>
    <xf numFmtId="2" fontId="0" fillId="0" borderId="0" xfId="0" applyNumberFormat="1" applyFill="1" applyBorder="1"/>
    <xf numFmtId="0" fontId="0" fillId="0" borderId="0" xfId="0" applyBorder="1" applyAlignment="1"/>
    <xf numFmtId="0" fontId="0" fillId="0" borderId="0" xfId="0" applyAlignment="1">
      <alignment horizontal="left" indent="1"/>
    </xf>
    <xf numFmtId="0" fontId="9" fillId="11" borderId="1" xfId="1" applyFill="1" applyBorder="1" applyAlignment="1" applyProtection="1">
      <alignment vertical="center"/>
    </xf>
    <xf numFmtId="49" fontId="3" fillId="13" borderId="3" xfId="0" applyNumberFormat="1" applyFont="1" applyFill="1" applyBorder="1" applyAlignment="1">
      <alignment horizontal="right" indent="1"/>
    </xf>
    <xf numFmtId="49" fontId="0" fillId="13" borderId="3" xfId="0" applyNumberFormat="1" applyFill="1" applyBorder="1" applyAlignment="1">
      <alignment horizontal="right" indent="1"/>
    </xf>
    <xf numFmtId="0" fontId="7" fillId="0" borderId="0" xfId="0" applyFont="1" applyAlignment="1"/>
    <xf numFmtId="0" fontId="0" fillId="13" borderId="0" xfId="0" applyFill="1" applyAlignment="1">
      <alignment vertical="center"/>
    </xf>
    <xf numFmtId="3" fontId="1" fillId="14" borderId="3" xfId="0" applyNumberFormat="1" applyFont="1" applyFill="1" applyBorder="1" applyAlignment="1">
      <alignment horizontal="right" vertical="center"/>
    </xf>
    <xf numFmtId="164" fontId="0" fillId="13" borderId="12" xfId="0" applyNumberFormat="1" applyFill="1" applyBorder="1" applyAlignment="1">
      <alignment horizontal="right" vertical="center"/>
    </xf>
    <xf numFmtId="164" fontId="0" fillId="16" borderId="16" xfId="0" applyNumberFormat="1" applyFill="1" applyBorder="1" applyAlignment="1">
      <alignment horizontal="right" vertical="center"/>
    </xf>
    <xf numFmtId="164" fontId="0" fillId="16" borderId="6" xfId="0" applyNumberFormat="1" applyFill="1" applyBorder="1" applyAlignment="1">
      <alignment horizontal="right" vertical="center"/>
    </xf>
    <xf numFmtId="164" fontId="0" fillId="13" borderId="6" xfId="0" applyNumberFormat="1" applyFill="1" applyBorder="1" applyAlignment="1">
      <alignment horizontal="right" vertical="center"/>
    </xf>
    <xf numFmtId="164" fontId="0" fillId="13" borderId="16" xfId="0" applyNumberFormat="1" applyFill="1" applyBorder="1" applyAlignment="1">
      <alignment horizontal="right" vertical="center"/>
    </xf>
    <xf numFmtId="164" fontId="5" fillId="18" borderId="12" xfId="0" applyNumberFormat="1" applyFont="1" applyFill="1" applyBorder="1" applyAlignment="1">
      <alignment horizontal="right" vertical="center"/>
    </xf>
    <xf numFmtId="164" fontId="5" fillId="16" borderId="6" xfId="0" applyNumberFormat="1" applyFont="1" applyFill="1" applyBorder="1" applyAlignment="1">
      <alignment horizontal="right" vertical="center"/>
    </xf>
    <xf numFmtId="164" fontId="5" fillId="13" borderId="6" xfId="0" applyNumberFormat="1" applyFont="1" applyFill="1" applyBorder="1" applyAlignment="1">
      <alignment horizontal="right" vertical="center"/>
    </xf>
    <xf numFmtId="164" fontId="5" fillId="16" borderId="16" xfId="0" applyNumberFormat="1" applyFont="1" applyFill="1" applyBorder="1" applyAlignment="1">
      <alignment horizontal="right" vertical="center"/>
    </xf>
    <xf numFmtId="0" fontId="7" fillId="0" borderId="0" xfId="0" applyFont="1" applyAlignment="1">
      <alignment horizontal="left" vertical="top" wrapText="1"/>
    </xf>
    <xf numFmtId="0" fontId="0" fillId="0" borderId="0" xfId="0" applyAlignment="1"/>
    <xf numFmtId="0" fontId="0" fillId="0" borderId="0" xfId="0" applyAlignment="1">
      <alignment vertical="top"/>
    </xf>
    <xf numFmtId="0" fontId="1" fillId="8" borderId="16" xfId="0" applyFont="1" applyFill="1" applyBorder="1" applyAlignment="1">
      <alignment horizontal="left" wrapText="1" indent="1"/>
    </xf>
    <xf numFmtId="164" fontId="1" fillId="8" borderId="16" xfId="0" applyNumberFormat="1" applyFont="1" applyFill="1" applyBorder="1" applyAlignment="1">
      <alignment horizontal="right" indent="1"/>
    </xf>
    <xf numFmtId="3" fontId="1" fillId="14" borderId="2" xfId="0" applyNumberFormat="1" applyFont="1" applyFill="1" applyBorder="1" applyAlignment="1">
      <alignment horizontal="right" indent="1"/>
    </xf>
    <xf numFmtId="49" fontId="1" fillId="14" borderId="2" xfId="0" applyNumberFormat="1" applyFont="1" applyFill="1" applyBorder="1" applyAlignment="1">
      <alignment horizontal="right" indent="1"/>
    </xf>
    <xf numFmtId="164" fontId="1" fillId="14" borderId="3" xfId="0" applyNumberFormat="1" applyFont="1" applyFill="1" applyBorder="1" applyAlignment="1">
      <alignment horizontal="right" indent="1"/>
    </xf>
    <xf numFmtId="0" fontId="1" fillId="14" borderId="9" xfId="0" applyFont="1" applyFill="1" applyBorder="1" applyAlignment="1">
      <alignment horizontal="center" vertical="center" wrapText="1"/>
    </xf>
    <xf numFmtId="0" fontId="1" fillId="8" borderId="5" xfId="0" applyFont="1" applyFill="1" applyBorder="1" applyAlignment="1">
      <alignment horizontal="left" wrapText="1" indent="1"/>
    </xf>
    <xf numFmtId="3" fontId="1" fillId="8" borderId="1" xfId="0" applyNumberFormat="1" applyFont="1" applyFill="1" applyBorder="1" applyAlignment="1">
      <alignment horizontal="right" vertical="center" wrapText="1" indent="1"/>
    </xf>
    <xf numFmtId="49" fontId="1" fillId="8" borderId="12" xfId="0" applyNumberFormat="1" applyFont="1" applyFill="1" applyBorder="1" applyAlignment="1">
      <alignment horizontal="right" vertical="center" wrapText="1" indent="1"/>
    </xf>
    <xf numFmtId="164" fontId="1" fillId="8" borderId="12" xfId="0" applyNumberFormat="1" applyFont="1" applyFill="1" applyBorder="1" applyAlignment="1">
      <alignment horizontal="right" vertical="center" wrapText="1" indent="1"/>
    </xf>
    <xf numFmtId="3" fontId="1" fillId="8" borderId="16" xfId="0" applyNumberFormat="1" applyFont="1" applyFill="1" applyBorder="1" applyAlignment="1">
      <alignment horizontal="right" indent="1"/>
    </xf>
    <xf numFmtId="0" fontId="0" fillId="17" borderId="13" xfId="0" applyFont="1" applyFill="1" applyBorder="1" applyAlignment="1">
      <alignment horizontal="left" indent="1"/>
    </xf>
    <xf numFmtId="0" fontId="17" fillId="11" borderId="31" xfId="0" applyFont="1" applyFill="1" applyBorder="1" applyAlignment="1">
      <alignment horizontal="left" vertical="center" wrapText="1"/>
    </xf>
    <xf numFmtId="0" fontId="17" fillId="11" borderId="30" xfId="0" applyFont="1" applyFill="1" applyBorder="1" applyAlignment="1">
      <alignment horizontal="left" vertical="center" wrapText="1"/>
    </xf>
    <xf numFmtId="0" fontId="16" fillId="11" borderId="23" xfId="1" applyFont="1" applyFill="1" applyBorder="1" applyAlignment="1" applyProtection="1">
      <alignment horizontal="left" vertical="center" wrapText="1"/>
    </xf>
    <xf numFmtId="0" fontId="16" fillId="11" borderId="6" xfId="1" applyFont="1" applyFill="1" applyBorder="1" applyAlignment="1" applyProtection="1">
      <alignment horizontal="left" vertical="center" wrapText="1"/>
    </xf>
    <xf numFmtId="0" fontId="16" fillId="11" borderId="32" xfId="1" applyFont="1" applyFill="1" applyBorder="1" applyAlignment="1" applyProtection="1">
      <alignment horizontal="left" vertical="center" wrapText="1"/>
    </xf>
    <xf numFmtId="0" fontId="17" fillId="11" borderId="15" xfId="0" applyFont="1" applyFill="1" applyBorder="1" applyAlignment="1">
      <alignment horizontal="left" vertical="center" wrapText="1"/>
    </xf>
    <xf numFmtId="0" fontId="17" fillId="11" borderId="14" xfId="0" applyFont="1" applyFill="1" applyBorder="1" applyAlignment="1">
      <alignment horizontal="left" vertical="center" wrapText="1"/>
    </xf>
    <xf numFmtId="0" fontId="16" fillId="11" borderId="12" xfId="1" applyFont="1" applyFill="1" applyBorder="1" applyAlignment="1" applyProtection="1">
      <alignment vertical="center" wrapText="1"/>
    </xf>
    <xf numFmtId="0" fontId="16" fillId="11" borderId="6" xfId="1" applyFont="1" applyFill="1" applyBorder="1" applyAlignment="1" applyProtection="1">
      <alignment vertical="center" wrapText="1"/>
    </xf>
    <xf numFmtId="0" fontId="17" fillId="11" borderId="8" xfId="0" applyFont="1" applyFill="1" applyBorder="1" applyAlignment="1">
      <alignment horizontal="left" vertical="center" wrapText="1"/>
    </xf>
    <xf numFmtId="0" fontId="17" fillId="11" borderId="9" xfId="0" applyFont="1" applyFill="1" applyBorder="1" applyAlignment="1">
      <alignment horizontal="left" vertical="center" wrapText="1"/>
    </xf>
    <xf numFmtId="0" fontId="17" fillId="11" borderId="26" xfId="0" applyFont="1" applyFill="1" applyBorder="1" applyAlignment="1">
      <alignment horizontal="left" vertical="center" wrapText="1"/>
    </xf>
    <xf numFmtId="0" fontId="17" fillId="11" borderId="25" xfId="0" applyFont="1" applyFill="1" applyBorder="1" applyAlignment="1">
      <alignment horizontal="left" vertical="center" wrapText="1"/>
    </xf>
    <xf numFmtId="0" fontId="25" fillId="4" borderId="0" xfId="0" applyFont="1" applyFill="1" applyAlignment="1">
      <alignment horizontal="center" vertical="center" wrapText="1"/>
    </xf>
    <xf numFmtId="0" fontId="10" fillId="4" borderId="0" xfId="0" applyFont="1" applyFill="1" applyAlignment="1">
      <alignment horizontal="center" vertical="center"/>
    </xf>
    <xf numFmtId="0" fontId="11" fillId="9" borderId="2"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9" borderId="14" xfId="0" applyFont="1" applyFill="1" applyBorder="1" applyAlignment="1">
      <alignment horizontal="left" vertical="center" wrapText="1"/>
    </xf>
    <xf numFmtId="0" fontId="15" fillId="10" borderId="7" xfId="0" applyFont="1" applyFill="1" applyBorder="1" applyAlignment="1">
      <alignment horizontal="left" vertical="center" wrapText="1"/>
    </xf>
    <xf numFmtId="0" fontId="15" fillId="10" borderId="11" xfId="0" applyFont="1" applyFill="1" applyBorder="1" applyAlignment="1">
      <alignment horizontal="left" vertical="center" wrapText="1"/>
    </xf>
    <xf numFmtId="0" fontId="16" fillId="11" borderId="22" xfId="1" applyFont="1" applyFill="1" applyBorder="1" applyAlignment="1" applyProtection="1">
      <alignment horizontal="left" vertical="center" wrapText="1"/>
    </xf>
    <xf numFmtId="0" fontId="16" fillId="11" borderId="3" xfId="1" applyFont="1" applyFill="1" applyBorder="1" applyAlignment="1" applyProtection="1">
      <alignment horizontal="left" vertical="center" wrapText="1"/>
    </xf>
    <xf numFmtId="0" fontId="16" fillId="11" borderId="28" xfId="1" applyFont="1" applyFill="1" applyBorder="1" applyAlignment="1" applyProtection="1">
      <alignment horizontal="left" vertical="center" wrapText="1"/>
    </xf>
    <xf numFmtId="0" fontId="16" fillId="11" borderId="7"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16" fillId="11" borderId="15"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16" fillId="11" borderId="31" xfId="0" applyFont="1" applyFill="1" applyBorder="1" applyAlignment="1">
      <alignment horizontal="left" vertical="center" wrapText="1"/>
    </xf>
    <xf numFmtId="0" fontId="16" fillId="11" borderId="30" xfId="0" applyFont="1" applyFill="1" applyBorder="1" applyAlignment="1">
      <alignment horizontal="left" vertical="center" wrapText="1"/>
    </xf>
    <xf numFmtId="0" fontId="17" fillId="11" borderId="7" xfId="0" applyFont="1" applyFill="1" applyBorder="1" applyAlignment="1">
      <alignment horizontal="left" vertical="center" wrapText="1"/>
    </xf>
    <xf numFmtId="0" fontId="17" fillId="11" borderId="11" xfId="0" applyFont="1" applyFill="1" applyBorder="1" applyAlignment="1">
      <alignment horizontal="left" vertical="center" wrapText="1"/>
    </xf>
    <xf numFmtId="0" fontId="19" fillId="4" borderId="0" xfId="0" applyFont="1" applyFill="1" applyAlignment="1">
      <alignment horizontal="left" vertical="center" wrapText="1"/>
    </xf>
    <xf numFmtId="0" fontId="26" fillId="4" borderId="0" xfId="0" applyFont="1" applyFill="1" applyAlignment="1">
      <alignment horizontal="left" vertical="center" wrapText="1"/>
    </xf>
    <xf numFmtId="0" fontId="3" fillId="0" borderId="0" xfId="0" applyFont="1" applyAlignment="1">
      <alignment horizontal="left" wrapText="1"/>
    </xf>
    <xf numFmtId="0" fontId="7" fillId="0" borderId="0" xfId="0" applyFont="1" applyAlignment="1">
      <alignment horizontal="left"/>
    </xf>
    <xf numFmtId="0" fontId="1" fillId="8" borderId="2" xfId="0" applyFont="1" applyFill="1" applyBorder="1" applyAlignment="1">
      <alignment horizontal="left"/>
    </xf>
    <xf numFmtId="0" fontId="1" fillId="8" borderId="15" xfId="0" applyFont="1" applyFill="1" applyBorder="1" applyAlignment="1">
      <alignment horizontal="left"/>
    </xf>
    <xf numFmtId="0" fontId="1" fillId="8" borderId="14" xfId="0" applyFont="1" applyFill="1" applyBorder="1" applyAlignment="1">
      <alignment horizontal="left"/>
    </xf>
    <xf numFmtId="0" fontId="19" fillId="0" borderId="0" xfId="0" applyFont="1" applyAlignment="1">
      <alignment horizontal="left" wrapText="1"/>
    </xf>
    <xf numFmtId="0" fontId="18" fillId="0" borderId="0" xfId="0" applyFont="1" applyAlignment="1">
      <alignment horizontal="left" wrapText="1"/>
    </xf>
    <xf numFmtId="0" fontId="19" fillId="0" borderId="5" xfId="0" applyFont="1" applyFill="1" applyBorder="1" applyAlignment="1">
      <alignment horizontal="left" wrapText="1"/>
    </xf>
    <xf numFmtId="0" fontId="19" fillId="0" borderId="0" xfId="0" applyFont="1" applyFill="1" applyBorder="1" applyAlignment="1">
      <alignment horizontal="left" wrapText="1"/>
    </xf>
    <xf numFmtId="0" fontId="19" fillId="0" borderId="0" xfId="0" applyFont="1" applyAlignment="1">
      <alignment horizontal="left" vertical="center" wrapText="1"/>
    </xf>
    <xf numFmtId="0" fontId="19" fillId="0" borderId="5" xfId="0" applyFont="1" applyBorder="1" applyAlignment="1">
      <alignment horizontal="left" vertical="center" wrapText="1"/>
    </xf>
    <xf numFmtId="0" fontId="1" fillId="8" borderId="2" xfId="0" applyFont="1" applyFill="1" applyBorder="1" applyAlignment="1">
      <alignment horizontal="left" wrapText="1"/>
    </xf>
    <xf numFmtId="0" fontId="1" fillId="8" borderId="15" xfId="0" applyFont="1" applyFill="1" applyBorder="1" applyAlignment="1">
      <alignment horizontal="left" wrapText="1"/>
    </xf>
    <xf numFmtId="0" fontId="1" fillId="8" borderId="14" xfId="0" applyFont="1" applyFill="1" applyBorder="1" applyAlignment="1">
      <alignment horizontal="left" wrapText="1"/>
    </xf>
    <xf numFmtId="0" fontId="1" fillId="19" borderId="5" xfId="0" applyFont="1" applyFill="1" applyBorder="1" applyAlignment="1">
      <alignment horizontal="left" wrapText="1"/>
    </xf>
    <xf numFmtId="0" fontId="1" fillId="19" borderId="21" xfId="0" applyFont="1" applyFill="1" applyBorder="1" applyAlignment="1">
      <alignment horizontal="left" wrapText="1"/>
    </xf>
    <xf numFmtId="0" fontId="19" fillId="0" borderId="0" xfId="0" applyFont="1" applyBorder="1" applyAlignment="1">
      <alignment horizontal="left" vertical="top" wrapText="1"/>
    </xf>
    <xf numFmtId="0" fontId="19" fillId="0" borderId="0" xfId="0" applyFont="1" applyAlignment="1">
      <alignment horizontal="left" vertical="top" wrapText="1"/>
    </xf>
    <xf numFmtId="0" fontId="19" fillId="0" borderId="0" xfId="0" applyFont="1" applyFill="1" applyAlignment="1">
      <alignment horizontal="left" wrapText="1"/>
    </xf>
    <xf numFmtId="0" fontId="19" fillId="0" borderId="8" xfId="0" applyFont="1" applyFill="1" applyBorder="1" applyAlignment="1">
      <alignment vertical="top" wrapText="1"/>
    </xf>
    <xf numFmtId="0" fontId="1" fillId="0" borderId="0"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2" xfId="0" applyFont="1" applyFill="1" applyBorder="1" applyAlignment="1">
      <alignment horizontal="center" vertical="center"/>
    </xf>
    <xf numFmtId="0" fontId="1" fillId="8" borderId="15" xfId="0" applyFont="1" applyFill="1" applyBorder="1" applyAlignment="1">
      <alignment horizontal="center" vertical="center"/>
    </xf>
    <xf numFmtId="0" fontId="19" fillId="4" borderId="8" xfId="0" applyFont="1" applyFill="1" applyBorder="1" applyAlignment="1">
      <alignment horizontal="left" vertical="center" wrapText="1"/>
    </xf>
    <xf numFmtId="0" fontId="18" fillId="4" borderId="0" xfId="0" applyFont="1" applyFill="1" applyAlignment="1">
      <alignment horizontal="left" wrapText="1"/>
    </xf>
    <xf numFmtId="0" fontId="19" fillId="4" borderId="0" xfId="0" applyFont="1" applyFill="1" applyAlignment="1">
      <alignment horizontal="left" vertical="top" wrapText="1"/>
    </xf>
    <xf numFmtId="0" fontId="19" fillId="4" borderId="4" xfId="0" applyFont="1" applyFill="1" applyBorder="1" applyAlignment="1">
      <alignment horizontal="left" vertical="top" wrapText="1"/>
    </xf>
    <xf numFmtId="0" fontId="3" fillId="0" borderId="0" xfId="0" applyFont="1" applyAlignment="1">
      <alignment wrapText="1"/>
    </xf>
    <xf numFmtId="0" fontId="19" fillId="4" borderId="0" xfId="0" applyFont="1" applyFill="1" applyAlignment="1">
      <alignment horizontal="left" wrapText="1"/>
    </xf>
    <xf numFmtId="0" fontId="19" fillId="0" borderId="0" xfId="0" applyFont="1" applyBorder="1" applyAlignment="1">
      <alignment horizontal="left" vertical="center" wrapText="1"/>
    </xf>
    <xf numFmtId="0" fontId="18" fillId="0" borderId="0" xfId="0" applyFont="1" applyFill="1" applyBorder="1" applyAlignment="1">
      <alignment horizontal="left" wrapText="1"/>
    </xf>
    <xf numFmtId="0" fontId="1" fillId="8" borderId="2" xfId="0" applyFont="1" applyFill="1" applyBorder="1" applyAlignment="1"/>
    <xf numFmtId="0" fontId="1" fillId="8" borderId="15" xfId="0" applyFont="1" applyFill="1" applyBorder="1" applyAlignment="1"/>
    <xf numFmtId="0" fontId="1" fillId="8" borderId="14" xfId="0" applyFont="1" applyFill="1" applyBorder="1" applyAlignment="1"/>
    <xf numFmtId="0" fontId="1" fillId="8" borderId="13" xfId="0" applyFont="1" applyFill="1" applyBorder="1" applyAlignment="1">
      <alignment horizontal="left" wrapText="1"/>
    </xf>
    <xf numFmtId="0" fontId="1" fillId="8" borderId="7" xfId="0" applyFont="1" applyFill="1" applyBorder="1" applyAlignment="1">
      <alignment horizontal="left" wrapText="1"/>
    </xf>
    <xf numFmtId="0" fontId="19" fillId="0" borderId="5" xfId="0" applyFont="1" applyBorder="1" applyAlignment="1">
      <alignment horizontal="left"/>
    </xf>
    <xf numFmtId="0" fontId="19" fillId="0" borderId="0" xfId="0" applyFont="1" applyAlignment="1">
      <alignment horizontal="left"/>
    </xf>
    <xf numFmtId="0" fontId="1" fillId="19" borderId="0" xfId="0" applyFont="1" applyFill="1" applyBorder="1" applyAlignment="1">
      <alignment horizontal="left" wrapText="1"/>
    </xf>
    <xf numFmtId="0" fontId="21" fillId="0" borderId="0" xfId="0" applyFont="1" applyAlignment="1">
      <alignment horizontal="left" wrapText="1"/>
    </xf>
    <xf numFmtId="0" fontId="18" fillId="0" borderId="0" xfId="0" applyFont="1" applyFill="1" applyAlignment="1">
      <alignment horizontal="left" vertical="top" wrapText="1"/>
    </xf>
    <xf numFmtId="0" fontId="1" fillId="19" borderId="5" xfId="0" applyFont="1" applyFill="1" applyBorder="1" applyAlignment="1">
      <alignment horizontal="left"/>
    </xf>
    <xf numFmtId="0" fontId="1" fillId="19" borderId="21" xfId="0" applyFont="1" applyFill="1" applyBorder="1" applyAlignment="1">
      <alignment horizontal="left"/>
    </xf>
    <xf numFmtId="0" fontId="18" fillId="0" borderId="0" xfId="0" applyFont="1" applyFill="1" applyAlignment="1">
      <alignment horizontal="left" wrapText="1"/>
    </xf>
    <xf numFmtId="0" fontId="19" fillId="0" borderId="4" xfId="0" applyFont="1" applyBorder="1" applyAlignment="1">
      <alignment horizontal="left" vertical="center" wrapText="1"/>
    </xf>
    <xf numFmtId="0" fontId="18" fillId="0" borderId="0" xfId="0" applyFont="1" applyAlignment="1">
      <alignment horizontal="left" vertical="top" wrapText="1"/>
    </xf>
    <xf numFmtId="0" fontId="19" fillId="0" borderId="5" xfId="0" applyFont="1" applyBorder="1" applyAlignment="1">
      <alignment horizontal="left" vertical="top" wrapText="1"/>
    </xf>
    <xf numFmtId="0" fontId="1" fillId="19" borderId="0" xfId="0" applyFont="1" applyFill="1" applyBorder="1" applyAlignment="1">
      <alignment horizontal="left"/>
    </xf>
    <xf numFmtId="0" fontId="1" fillId="2"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8" borderId="5" xfId="0" applyFont="1" applyFill="1" applyBorder="1" applyAlignment="1">
      <alignment horizontal="left"/>
    </xf>
    <xf numFmtId="0" fontId="1" fillId="8" borderId="0" xfId="0" applyFont="1" applyFill="1" applyBorder="1" applyAlignment="1">
      <alignment horizontal="left"/>
    </xf>
    <xf numFmtId="0" fontId="1" fillId="8" borderId="1" xfId="0" applyFont="1" applyFill="1" applyBorder="1" applyAlignment="1">
      <alignment horizontal="left"/>
    </xf>
    <xf numFmtId="0" fontId="1" fillId="8" borderId="8" xfId="0" applyFont="1" applyFill="1" applyBorder="1" applyAlignment="1">
      <alignment horizontal="left"/>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1" fillId="8" borderId="3" xfId="0" applyFont="1" applyFill="1" applyBorder="1" applyAlignment="1">
      <alignment horizontal="left"/>
    </xf>
    <xf numFmtId="0" fontId="19" fillId="12" borderId="0" xfId="0" applyFont="1" applyFill="1" applyBorder="1" applyAlignment="1"/>
    <xf numFmtId="0" fontId="0" fillId="0" borderId="0" xfId="0" applyAlignment="1"/>
    <xf numFmtId="0" fontId="19" fillId="0" borderId="0" xfId="0" applyFont="1" applyFill="1" applyBorder="1" applyAlignment="1"/>
    <xf numFmtId="0" fontId="19" fillId="0" borderId="0" xfId="0" applyFont="1" applyFill="1" applyBorder="1" applyAlignment="1">
      <alignment horizontal="left"/>
    </xf>
    <xf numFmtId="0" fontId="0" fillId="0" borderId="0" xfId="0" applyAlignment="1">
      <alignment vertical="top"/>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FF66FF"/>
      <color rgb="FFFF66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81023206369524"/>
          <c:y val="4.6228820304944837E-2"/>
          <c:w val="0.7487934480573295"/>
          <c:h val="0.83455186129453052"/>
        </c:manualLayout>
      </c:layout>
      <c:barChart>
        <c:barDir val="bar"/>
        <c:grouping val="clustered"/>
        <c:varyColors val="0"/>
        <c:ser>
          <c:idx val="0"/>
          <c:order val="0"/>
          <c:tx>
            <c:strRef>
              <c:f>Illustration2_comp1!$A$42</c:f>
              <c:strCache>
                <c:ptCount val="1"/>
                <c:pt idx="0">
                  <c:v>Hommes</c:v>
                </c:pt>
              </c:strCache>
            </c:strRef>
          </c:tx>
          <c:invertIfNegative val="0"/>
          <c:val>
            <c:numRef>
              <c:f>Illustration2_comp1!$B$42:$CP$42</c:f>
              <c:numCache>
                <c:formatCode>General</c:formatCode>
                <c:ptCount val="93"/>
                <c:pt idx="0">
                  <c:v>575</c:v>
                </c:pt>
                <c:pt idx="1">
                  <c:v>425</c:v>
                </c:pt>
                <c:pt idx="2">
                  <c:v>347</c:v>
                </c:pt>
                <c:pt idx="3">
                  <c:v>367</c:v>
                </c:pt>
                <c:pt idx="4">
                  <c:v>364</c:v>
                </c:pt>
                <c:pt idx="5">
                  <c:v>323</c:v>
                </c:pt>
                <c:pt idx="6">
                  <c:v>288</c:v>
                </c:pt>
                <c:pt idx="7">
                  <c:v>256</c:v>
                </c:pt>
                <c:pt idx="8">
                  <c:v>283</c:v>
                </c:pt>
                <c:pt idx="9">
                  <c:v>223</c:v>
                </c:pt>
                <c:pt idx="10">
                  <c:v>238</c:v>
                </c:pt>
                <c:pt idx="11">
                  <c:v>204</c:v>
                </c:pt>
                <c:pt idx="12">
                  <c:v>180</c:v>
                </c:pt>
                <c:pt idx="13">
                  <c:v>215</c:v>
                </c:pt>
                <c:pt idx="14">
                  <c:v>182</c:v>
                </c:pt>
                <c:pt idx="15">
                  <c:v>220</c:v>
                </c:pt>
                <c:pt idx="16">
                  <c:v>255</c:v>
                </c:pt>
                <c:pt idx="17">
                  <c:v>231</c:v>
                </c:pt>
                <c:pt idx="18">
                  <c:v>440</c:v>
                </c:pt>
                <c:pt idx="19">
                  <c:v>382</c:v>
                </c:pt>
                <c:pt idx="20">
                  <c:v>446</c:v>
                </c:pt>
                <c:pt idx="21">
                  <c:v>437</c:v>
                </c:pt>
                <c:pt idx="22">
                  <c:v>430</c:v>
                </c:pt>
                <c:pt idx="23">
                  <c:v>456</c:v>
                </c:pt>
                <c:pt idx="24">
                  <c:v>502</c:v>
                </c:pt>
                <c:pt idx="25">
                  <c:v>452</c:v>
                </c:pt>
                <c:pt idx="26">
                  <c:v>480</c:v>
                </c:pt>
                <c:pt idx="27">
                  <c:v>472</c:v>
                </c:pt>
                <c:pt idx="28">
                  <c:v>472</c:v>
                </c:pt>
                <c:pt idx="29">
                  <c:v>492</c:v>
                </c:pt>
                <c:pt idx="30">
                  <c:v>463</c:v>
                </c:pt>
                <c:pt idx="31">
                  <c:v>473</c:v>
                </c:pt>
                <c:pt idx="32">
                  <c:v>496</c:v>
                </c:pt>
                <c:pt idx="33">
                  <c:v>464</c:v>
                </c:pt>
                <c:pt idx="34">
                  <c:v>465</c:v>
                </c:pt>
                <c:pt idx="35">
                  <c:v>444</c:v>
                </c:pt>
                <c:pt idx="36">
                  <c:v>425</c:v>
                </c:pt>
                <c:pt idx="37">
                  <c:v>469</c:v>
                </c:pt>
                <c:pt idx="38">
                  <c:v>447</c:v>
                </c:pt>
                <c:pt idx="39">
                  <c:v>413</c:v>
                </c:pt>
                <c:pt idx="40">
                  <c:v>413</c:v>
                </c:pt>
                <c:pt idx="41">
                  <c:v>365</c:v>
                </c:pt>
                <c:pt idx="42">
                  <c:v>365</c:v>
                </c:pt>
                <c:pt idx="43">
                  <c:v>344</c:v>
                </c:pt>
                <c:pt idx="44">
                  <c:v>360</c:v>
                </c:pt>
                <c:pt idx="45">
                  <c:v>295</c:v>
                </c:pt>
                <c:pt idx="46">
                  <c:v>335</c:v>
                </c:pt>
                <c:pt idx="47">
                  <c:v>302</c:v>
                </c:pt>
                <c:pt idx="48">
                  <c:v>279</c:v>
                </c:pt>
                <c:pt idx="49">
                  <c:v>256</c:v>
                </c:pt>
                <c:pt idx="50">
                  <c:v>308</c:v>
                </c:pt>
                <c:pt idx="51">
                  <c:v>251</c:v>
                </c:pt>
                <c:pt idx="52">
                  <c:v>264</c:v>
                </c:pt>
                <c:pt idx="53">
                  <c:v>203</c:v>
                </c:pt>
                <c:pt idx="54">
                  <c:v>231</c:v>
                </c:pt>
                <c:pt idx="55">
                  <c:v>221</c:v>
                </c:pt>
                <c:pt idx="56" formatCode="0">
                  <c:v>208</c:v>
                </c:pt>
                <c:pt idx="57">
                  <c:v>177</c:v>
                </c:pt>
                <c:pt idx="58">
                  <c:v>187</c:v>
                </c:pt>
                <c:pt idx="59">
                  <c:v>162</c:v>
                </c:pt>
                <c:pt idx="60">
                  <c:v>161</c:v>
                </c:pt>
                <c:pt idx="61">
                  <c:v>143</c:v>
                </c:pt>
                <c:pt idx="62">
                  <c:v>129</c:v>
                </c:pt>
                <c:pt idx="63">
                  <c:v>103</c:v>
                </c:pt>
                <c:pt idx="64">
                  <c:v>88</c:v>
                </c:pt>
                <c:pt idx="65">
                  <c:v>100</c:v>
                </c:pt>
                <c:pt idx="66">
                  <c:v>81</c:v>
                </c:pt>
                <c:pt idx="67">
                  <c:v>62</c:v>
                </c:pt>
                <c:pt idx="68">
                  <c:v>72</c:v>
                </c:pt>
                <c:pt idx="69">
                  <c:v>68</c:v>
                </c:pt>
                <c:pt idx="70">
                  <c:v>52</c:v>
                </c:pt>
                <c:pt idx="71">
                  <c:v>40</c:v>
                </c:pt>
                <c:pt idx="72">
                  <c:v>53</c:v>
                </c:pt>
                <c:pt idx="73">
                  <c:v>45</c:v>
                </c:pt>
                <c:pt idx="74">
                  <c:v>37</c:v>
                </c:pt>
                <c:pt idx="75">
                  <c:v>25</c:v>
                </c:pt>
                <c:pt idx="76">
                  <c:v>24</c:v>
                </c:pt>
                <c:pt idx="77">
                  <c:v>21</c:v>
                </c:pt>
                <c:pt idx="78">
                  <c:v>12</c:v>
                </c:pt>
                <c:pt idx="79">
                  <c:v>23</c:v>
                </c:pt>
                <c:pt idx="80">
                  <c:v>20</c:v>
                </c:pt>
                <c:pt idx="81">
                  <c:v>5</c:v>
                </c:pt>
                <c:pt idx="82">
                  <c:v>9</c:v>
                </c:pt>
                <c:pt idx="83">
                  <c:v>11</c:v>
                </c:pt>
                <c:pt idx="84">
                  <c:v>9</c:v>
                </c:pt>
                <c:pt idx="85">
                  <c:v>7</c:v>
                </c:pt>
                <c:pt idx="86">
                  <c:v>5</c:v>
                </c:pt>
                <c:pt idx="87">
                  <c:v>7</c:v>
                </c:pt>
                <c:pt idx="88">
                  <c:v>2</c:v>
                </c:pt>
                <c:pt idx="89">
                  <c:v>2</c:v>
                </c:pt>
                <c:pt idx="90">
                  <c:v>1</c:v>
                </c:pt>
                <c:pt idx="91">
                  <c:v>1</c:v>
                </c:pt>
                <c:pt idx="92">
                  <c:v>1</c:v>
                </c:pt>
              </c:numCache>
            </c:numRef>
          </c:val>
          <c:extLst>
            <c:ext xmlns:c16="http://schemas.microsoft.com/office/drawing/2014/chart" uri="{C3380CC4-5D6E-409C-BE32-E72D297353CC}">
              <c16:uniqueId val="{00000000-D78D-49A1-9C0E-2975EBF504F3}"/>
            </c:ext>
          </c:extLst>
        </c:ser>
        <c:ser>
          <c:idx val="1"/>
          <c:order val="1"/>
          <c:tx>
            <c:strRef>
              <c:f>Illustration2_comp1!$A$43</c:f>
              <c:strCache>
                <c:ptCount val="1"/>
                <c:pt idx="0">
                  <c:v>Femmes </c:v>
                </c:pt>
              </c:strCache>
            </c:strRef>
          </c:tx>
          <c:spPr>
            <a:solidFill>
              <a:srgbClr val="FF66FF"/>
            </a:solidFill>
          </c:spPr>
          <c:invertIfNegative val="0"/>
          <c:val>
            <c:numRef>
              <c:f>Illustration2_comp1!$B$43:$CP$43</c:f>
              <c:numCache>
                <c:formatCode>General</c:formatCode>
                <c:ptCount val="93"/>
                <c:pt idx="0">
                  <c:v>-521</c:v>
                </c:pt>
                <c:pt idx="1">
                  <c:v>-338</c:v>
                </c:pt>
                <c:pt idx="2">
                  <c:v>-307</c:v>
                </c:pt>
                <c:pt idx="3">
                  <c:v>-309</c:v>
                </c:pt>
                <c:pt idx="4">
                  <c:v>-325</c:v>
                </c:pt>
                <c:pt idx="5">
                  <c:v>-279</c:v>
                </c:pt>
                <c:pt idx="6">
                  <c:v>-243</c:v>
                </c:pt>
                <c:pt idx="7">
                  <c:v>-245</c:v>
                </c:pt>
                <c:pt idx="8">
                  <c:v>-211</c:v>
                </c:pt>
                <c:pt idx="9">
                  <c:v>-201</c:v>
                </c:pt>
                <c:pt idx="10">
                  <c:v>-199</c:v>
                </c:pt>
                <c:pt idx="11">
                  <c:v>-180</c:v>
                </c:pt>
                <c:pt idx="12">
                  <c:v>-157</c:v>
                </c:pt>
                <c:pt idx="13">
                  <c:v>-168</c:v>
                </c:pt>
                <c:pt idx="14">
                  <c:v>-159</c:v>
                </c:pt>
                <c:pt idx="15">
                  <c:v>-168</c:v>
                </c:pt>
                <c:pt idx="16">
                  <c:v>-163</c:v>
                </c:pt>
                <c:pt idx="17">
                  <c:v>-129</c:v>
                </c:pt>
                <c:pt idx="18">
                  <c:v>-313</c:v>
                </c:pt>
                <c:pt idx="19">
                  <c:v>-340</c:v>
                </c:pt>
                <c:pt idx="20">
                  <c:v>-327</c:v>
                </c:pt>
                <c:pt idx="21">
                  <c:v>-356</c:v>
                </c:pt>
                <c:pt idx="22">
                  <c:v>-358</c:v>
                </c:pt>
                <c:pt idx="23">
                  <c:v>-337</c:v>
                </c:pt>
                <c:pt idx="24">
                  <c:v>-358</c:v>
                </c:pt>
                <c:pt idx="25">
                  <c:v>-323</c:v>
                </c:pt>
                <c:pt idx="26">
                  <c:v>-345</c:v>
                </c:pt>
                <c:pt idx="27">
                  <c:v>-336</c:v>
                </c:pt>
                <c:pt idx="28">
                  <c:v>-328</c:v>
                </c:pt>
                <c:pt idx="29">
                  <c:v>-335</c:v>
                </c:pt>
                <c:pt idx="30">
                  <c:v>-329</c:v>
                </c:pt>
                <c:pt idx="31">
                  <c:v>-345</c:v>
                </c:pt>
                <c:pt idx="32">
                  <c:v>-302</c:v>
                </c:pt>
                <c:pt idx="33">
                  <c:v>-326</c:v>
                </c:pt>
                <c:pt idx="34">
                  <c:v>-306</c:v>
                </c:pt>
                <c:pt idx="35">
                  <c:v>-296</c:v>
                </c:pt>
                <c:pt idx="36">
                  <c:v>-331</c:v>
                </c:pt>
                <c:pt idx="37">
                  <c:v>-295</c:v>
                </c:pt>
                <c:pt idx="38">
                  <c:v>-295</c:v>
                </c:pt>
                <c:pt idx="39">
                  <c:v>-266</c:v>
                </c:pt>
                <c:pt idx="40">
                  <c:v>-272</c:v>
                </c:pt>
                <c:pt idx="41">
                  <c:v>-274</c:v>
                </c:pt>
                <c:pt idx="42">
                  <c:v>-237</c:v>
                </c:pt>
                <c:pt idx="43">
                  <c:v>-251</c:v>
                </c:pt>
                <c:pt idx="44">
                  <c:v>-244</c:v>
                </c:pt>
                <c:pt idx="45">
                  <c:v>-196</c:v>
                </c:pt>
                <c:pt idx="46">
                  <c:v>-188</c:v>
                </c:pt>
                <c:pt idx="47">
                  <c:v>-164</c:v>
                </c:pt>
                <c:pt idx="48">
                  <c:v>-158</c:v>
                </c:pt>
                <c:pt idx="49">
                  <c:v>-133</c:v>
                </c:pt>
                <c:pt idx="50">
                  <c:v>-140</c:v>
                </c:pt>
                <c:pt idx="51">
                  <c:v>-126</c:v>
                </c:pt>
                <c:pt idx="52">
                  <c:v>-130</c:v>
                </c:pt>
                <c:pt idx="53">
                  <c:v>-121</c:v>
                </c:pt>
                <c:pt idx="54">
                  <c:v>-106</c:v>
                </c:pt>
                <c:pt idx="55">
                  <c:v>-108</c:v>
                </c:pt>
                <c:pt idx="56">
                  <c:v>-107</c:v>
                </c:pt>
                <c:pt idx="57">
                  <c:v>-85</c:v>
                </c:pt>
                <c:pt idx="58">
                  <c:v>-98</c:v>
                </c:pt>
                <c:pt idx="59">
                  <c:v>-75</c:v>
                </c:pt>
                <c:pt idx="60">
                  <c:v>-89</c:v>
                </c:pt>
                <c:pt idx="61">
                  <c:v>-55</c:v>
                </c:pt>
                <c:pt idx="62">
                  <c:v>-56</c:v>
                </c:pt>
                <c:pt idx="63">
                  <c:v>-46</c:v>
                </c:pt>
                <c:pt idx="64">
                  <c:v>-44</c:v>
                </c:pt>
                <c:pt idx="65">
                  <c:v>-41</c:v>
                </c:pt>
                <c:pt idx="66">
                  <c:v>-36</c:v>
                </c:pt>
                <c:pt idx="67">
                  <c:v>-44</c:v>
                </c:pt>
                <c:pt idx="68">
                  <c:v>-34</c:v>
                </c:pt>
                <c:pt idx="69">
                  <c:v>-35</c:v>
                </c:pt>
                <c:pt idx="70">
                  <c:v>-31</c:v>
                </c:pt>
                <c:pt idx="71">
                  <c:v>-30</c:v>
                </c:pt>
                <c:pt idx="72">
                  <c:v>-21</c:v>
                </c:pt>
                <c:pt idx="73">
                  <c:v>-14</c:v>
                </c:pt>
                <c:pt idx="74">
                  <c:v>-21</c:v>
                </c:pt>
                <c:pt idx="75">
                  <c:v>-14</c:v>
                </c:pt>
                <c:pt idx="76">
                  <c:v>-10</c:v>
                </c:pt>
                <c:pt idx="77">
                  <c:v>-9</c:v>
                </c:pt>
                <c:pt idx="78">
                  <c:v>-10</c:v>
                </c:pt>
                <c:pt idx="79">
                  <c:v>-7</c:v>
                </c:pt>
                <c:pt idx="80">
                  <c:v>-12</c:v>
                </c:pt>
                <c:pt idx="81">
                  <c:v>-5</c:v>
                </c:pt>
                <c:pt idx="82">
                  <c:v>-3</c:v>
                </c:pt>
                <c:pt idx="83">
                  <c:v>-10</c:v>
                </c:pt>
                <c:pt idx="84">
                  <c:v>-5</c:v>
                </c:pt>
                <c:pt idx="85">
                  <c:v>-1</c:v>
                </c:pt>
                <c:pt idx="86">
                  <c:v>-3</c:v>
                </c:pt>
                <c:pt idx="87">
                  <c:v>-1</c:v>
                </c:pt>
                <c:pt idx="88">
                  <c:v>-1</c:v>
                </c:pt>
                <c:pt idx="89">
                  <c:v>-1</c:v>
                </c:pt>
                <c:pt idx="90">
                  <c:v>-1</c:v>
                </c:pt>
                <c:pt idx="91">
                  <c:v>-1</c:v>
                </c:pt>
                <c:pt idx="92">
                  <c:v>0</c:v>
                </c:pt>
              </c:numCache>
            </c:numRef>
          </c:val>
          <c:extLst>
            <c:ext xmlns:c16="http://schemas.microsoft.com/office/drawing/2014/chart" uri="{C3380CC4-5D6E-409C-BE32-E72D297353CC}">
              <c16:uniqueId val="{00000001-D78D-49A1-9C0E-2975EBF504F3}"/>
            </c:ext>
          </c:extLst>
        </c:ser>
        <c:dLbls>
          <c:showLegendKey val="0"/>
          <c:showVal val="0"/>
          <c:showCatName val="0"/>
          <c:showSerName val="0"/>
          <c:showPercent val="0"/>
          <c:showBubbleSize val="0"/>
        </c:dLbls>
        <c:gapWidth val="0"/>
        <c:overlap val="100"/>
        <c:axId val="9551455"/>
        <c:axId val="1"/>
      </c:barChart>
      <c:catAx>
        <c:axId val="9551455"/>
        <c:scaling>
          <c:orientation val="minMax"/>
        </c:scaling>
        <c:delete val="0"/>
        <c:axPos val="l"/>
        <c:numFmt formatCode="General" sourceLinked="1"/>
        <c:majorTickMark val="out"/>
        <c:minorTickMark val="none"/>
        <c:tickLblPos val="low"/>
        <c:txPr>
          <a:bodyPr rot="0" vert="horz"/>
          <a:lstStyle/>
          <a:p>
            <a:pPr>
              <a:defRPr sz="1200" b="0" i="0" u="none" strike="noStrike" baseline="0">
                <a:solidFill>
                  <a:srgbClr val="000000"/>
                </a:solidFill>
                <a:latin typeface="Calibri"/>
                <a:ea typeface="Calibri"/>
                <a:cs typeface="Calibri"/>
              </a:defRPr>
            </a:pPr>
            <a:endParaRPr lang="fr-FR"/>
          </a:p>
        </c:txPr>
        <c:crossAx val="1"/>
        <c:crossesAt val="0"/>
        <c:auto val="1"/>
        <c:lblAlgn val="ctr"/>
        <c:lblOffset val="100"/>
        <c:noMultiLvlLbl val="0"/>
      </c:catAx>
      <c:valAx>
        <c:axId val="1"/>
        <c:scaling>
          <c:orientation val="minMax"/>
          <c:max val="600"/>
          <c:min val="-600"/>
        </c:scaling>
        <c:delete val="0"/>
        <c:axPos val="b"/>
        <c:majorGridlines>
          <c:spPr>
            <a:ln>
              <a:solidFill>
                <a:schemeClr val="bg1">
                  <a:lumMod val="85000"/>
                </a:schemeClr>
              </a:solidFill>
              <a:prstDash val="sysDash"/>
            </a:ln>
          </c:spPr>
        </c:majorGridlines>
        <c:numFmt formatCode="0;[Black]0" sourceLinked="0"/>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fr-FR"/>
          </a:p>
        </c:txPr>
        <c:crossAx val="9551455"/>
        <c:crosses val="autoZero"/>
        <c:crossBetween val="between"/>
        <c:majorUnit val="100"/>
        <c:minorUnit val="1"/>
      </c:valAx>
      <c:spPr>
        <a:solidFill>
          <a:srgbClr val="FFFFFF"/>
        </a:solidFill>
        <a:ln w="12700">
          <a:solidFill>
            <a:srgbClr val="FFFFFF"/>
          </a:solidFill>
          <a:prstDash val="solid"/>
        </a:ln>
      </c:spPr>
    </c:plotArea>
    <c:legend>
      <c:legendPos val="r"/>
      <c:layout>
        <c:manualLayout>
          <c:xMode val="edge"/>
          <c:yMode val="edge"/>
          <c:x val="0.79444167775008334"/>
          <c:y val="8.1596536149950688E-2"/>
          <c:w val="0.11226549184561173"/>
          <c:h val="0.10116708177321579"/>
        </c:manualLayout>
      </c:layout>
      <c:overlay val="0"/>
      <c:txPr>
        <a:bodyPr/>
        <a:lstStyle/>
        <a:p>
          <a:pPr>
            <a:defRPr sz="18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217714</xdr:colOff>
      <xdr:row>5</xdr:row>
      <xdr:rowOff>28575</xdr:rowOff>
    </xdr:from>
    <xdr:to>
      <xdr:col>14</xdr:col>
      <xdr:colOff>105681</xdr:colOff>
      <xdr:row>34</xdr:row>
      <xdr:rowOff>168275</xdr:rowOff>
    </xdr:to>
    <xdr:graphicFrame macro="">
      <xdr:nvGraphicFramePr>
        <xdr:cNvPr id="2" name="Graphique 1">
          <a:extLst>
            <a:ext uri="{FF2B5EF4-FFF2-40B4-BE49-F238E27FC236}">
              <a16:creationId xmlns:a16="http://schemas.microsoft.com/office/drawing/2014/main" id="{38C52EA9-0A27-4619-A311-1530BC772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31</xdr:row>
      <xdr:rowOff>105833</xdr:rowOff>
    </xdr:from>
    <xdr:ext cx="184731" cy="264560"/>
    <xdr:sp macro="" textlink="">
      <xdr:nvSpPr>
        <xdr:cNvPr id="2" name="ZoneTexte 1">
          <a:extLst>
            <a:ext uri="{FF2B5EF4-FFF2-40B4-BE49-F238E27FC236}">
              <a16:creationId xmlns:a16="http://schemas.microsoft.com/office/drawing/2014/main" id="{BB314AA3-FE28-4A45-B464-95F0FBEF1295}"/>
            </a:ext>
          </a:extLst>
        </xdr:cNvPr>
        <xdr:cNvSpPr txBox="1"/>
      </xdr:nvSpPr>
      <xdr:spPr>
        <a:xfrm>
          <a:off x="3934595" y="33538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kern="12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304800</xdr:colOff>
      <xdr:row>4</xdr:row>
      <xdr:rowOff>104775</xdr:rowOff>
    </xdr:from>
    <xdr:to>
      <xdr:col>10</xdr:col>
      <xdr:colOff>57150</xdr:colOff>
      <xdr:row>20</xdr:row>
      <xdr:rowOff>184785</xdr:rowOff>
    </xdr:to>
    <xdr:sp macro="" textlink="">
      <xdr:nvSpPr>
        <xdr:cNvPr id="11" name="Zone de texte 2">
          <a:extLst>
            <a:ext uri="{FF2B5EF4-FFF2-40B4-BE49-F238E27FC236}">
              <a16:creationId xmlns:a16="http://schemas.microsoft.com/office/drawing/2014/main" id="{9540846D-7156-48AB-8393-C82D78C164C9}"/>
            </a:ext>
          </a:extLst>
        </xdr:cNvPr>
        <xdr:cNvSpPr txBox="1">
          <a:spLocks noChangeArrowheads="1"/>
        </xdr:cNvSpPr>
      </xdr:nvSpPr>
      <xdr:spPr bwMode="auto">
        <a:xfrm>
          <a:off x="7429500" y="2781300"/>
          <a:ext cx="3352800" cy="3509010"/>
        </a:xfrm>
        <a:prstGeom prst="rect">
          <a:avLst/>
        </a:prstGeom>
        <a:solidFill>
          <a:schemeClr val="accent4">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Alpes-de-Haute-Provence</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640 personnes</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ont sollicité le 115 en 2024</a:t>
          </a:r>
          <a:endParaRPr lang="fr-FR" sz="1100" b="1" kern="100">
            <a:effectLst/>
            <a:latin typeface="Calibri" panose="020F0502020204030204" pitchFamily="34" charset="0"/>
            <a:ea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fr-FR" sz="1100">
              <a:effectLst/>
              <a:latin typeface="+mn-lt"/>
              <a:ea typeface="+mn-ea"/>
              <a:cs typeface="+mn-cs"/>
            </a:rPr>
            <a:t>67 % d’hommes</a:t>
          </a:r>
          <a:endParaRPr lang="fr-FR">
            <a:effectLst/>
          </a:endParaRPr>
        </a:p>
        <a:p>
          <a:pPr>
            <a:lnSpc>
              <a:spcPct val="107000"/>
            </a:lnSpc>
            <a:spcAft>
              <a:spcPts val="800"/>
            </a:spcAft>
          </a:pPr>
          <a:r>
            <a:rPr lang="fr-FR" sz="1100" kern="100">
              <a:effectLst/>
              <a:latin typeface="Calibri" panose="020F0502020204030204" pitchFamily="34" charset="0"/>
              <a:ea typeface="Times New Roman" panose="02020603050405020304" pitchFamily="18" charset="0"/>
              <a:cs typeface="Times New Roman" panose="02020603050405020304" pitchFamily="18" charset="0"/>
            </a:rPr>
            <a:t>66 % de personnes seules</a:t>
          </a:r>
        </a:p>
        <a:p>
          <a:pPr>
            <a:lnSpc>
              <a:spcPct val="107000"/>
            </a:lnSpc>
            <a:spcAft>
              <a:spcPts val="800"/>
            </a:spcAft>
          </a:pPr>
          <a:r>
            <a:rPr lang="fr-FR" sz="1100" kern="100">
              <a:effectLst/>
              <a:latin typeface="Calibri" panose="020F0502020204030204" pitchFamily="34" charset="0"/>
              <a:ea typeface="Times New Roman" panose="02020603050405020304" pitchFamily="18" charset="0"/>
              <a:cs typeface="Times New Roman" panose="02020603050405020304" pitchFamily="18" charset="0"/>
            </a:rPr>
            <a:t>51 % dont le motif est à la rue</a:t>
          </a:r>
        </a:p>
        <a:p>
          <a:pPr>
            <a:lnSpc>
              <a:spcPct val="107000"/>
            </a:lnSpc>
            <a:spcAft>
              <a:spcPts val="800"/>
            </a:spcAft>
          </a:pPr>
          <a:endParaRPr lang="fr-FR" sz="1100" b="1"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340 personnes ont</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été hébergées</a:t>
          </a:r>
        </a:p>
        <a:p>
          <a:pPr>
            <a:lnSpc>
              <a:spcPct val="107000"/>
            </a:lnSpc>
            <a:spcAft>
              <a:spcPts val="800"/>
            </a:spcAft>
          </a:pPr>
          <a:r>
            <a:rPr lang="fr-FR" sz="1100" kern="100" baseline="0">
              <a:effectLst/>
              <a:latin typeface="Calibri" panose="020F0502020204030204" pitchFamily="34" charset="0"/>
              <a:ea typeface="Times New Roman" panose="02020603050405020304" pitchFamily="18" charset="0"/>
              <a:cs typeface="Times New Roman" panose="02020603050405020304" pitchFamily="18" charset="0"/>
            </a:rPr>
            <a:t>72 % en structure d'hébergement d'urgence seulement </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kern="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moyenne</a:t>
          </a: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de </a:t>
          </a:r>
          <a:r>
            <a:rPr lang="fr-FR" sz="1100" b="0" kern="100" baseline="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50 jours</a:t>
          </a:r>
        </a:p>
        <a:p>
          <a:pPr>
            <a:lnSpc>
              <a:spcPct val="107000"/>
            </a:lnSpc>
            <a:spcAft>
              <a:spcPts val="800"/>
            </a:spcAft>
          </a:pP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médiane </a:t>
          </a:r>
          <a:r>
            <a:rPr lang="fr-FR" sz="1100" b="0" kern="100" baseline="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de 7 jours</a:t>
          </a:r>
        </a:p>
      </xdr:txBody>
    </xdr:sp>
    <xdr:clientData/>
  </xdr:twoCellAnchor>
  <xdr:oneCellAnchor>
    <xdr:from>
      <xdr:col>1</xdr:col>
      <xdr:colOff>1029470</xdr:colOff>
      <xdr:row>3</xdr:row>
      <xdr:rowOff>0</xdr:rowOff>
    </xdr:from>
    <xdr:ext cx="184731" cy="264560"/>
    <xdr:sp macro="" textlink="">
      <xdr:nvSpPr>
        <xdr:cNvPr id="2" name="ZoneTexte 1">
          <a:extLst>
            <a:ext uri="{FF2B5EF4-FFF2-40B4-BE49-F238E27FC236}">
              <a16:creationId xmlns:a16="http://schemas.microsoft.com/office/drawing/2014/main" id="{33553453-C5D0-EDF4-25B2-2506574822F9}"/>
            </a:ext>
          </a:extLst>
        </xdr:cNvPr>
        <xdr:cNvSpPr txBox="1"/>
      </xdr:nvSpPr>
      <xdr:spPr>
        <a:xfrm>
          <a:off x="3935076" y="12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kern="1200"/>
        </a:p>
      </xdr:txBody>
    </xdr:sp>
    <xdr:clientData/>
  </xdr:oneCellAnchor>
  <xdr:oneCellAnchor>
    <xdr:from>
      <xdr:col>1</xdr:col>
      <xdr:colOff>1029470</xdr:colOff>
      <xdr:row>15</xdr:row>
      <xdr:rowOff>105833</xdr:rowOff>
    </xdr:from>
    <xdr:ext cx="184731" cy="264560"/>
    <xdr:sp macro="" textlink="">
      <xdr:nvSpPr>
        <xdr:cNvPr id="5" name="ZoneTexte 4">
          <a:extLst>
            <a:ext uri="{FF2B5EF4-FFF2-40B4-BE49-F238E27FC236}">
              <a16:creationId xmlns:a16="http://schemas.microsoft.com/office/drawing/2014/main" id="{B56DBA2C-DC44-4503-9FF6-BA3AB3E89D3F}"/>
            </a:ext>
          </a:extLst>
        </xdr:cNvPr>
        <xdr:cNvSpPr txBox="1"/>
      </xdr:nvSpPr>
      <xdr:spPr>
        <a:xfrm>
          <a:off x="3935076" y="12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kern="1200"/>
        </a:p>
      </xdr:txBody>
    </xdr:sp>
    <xdr:clientData/>
  </xdr:oneCellAnchor>
  <xdr:oneCellAnchor>
    <xdr:from>
      <xdr:col>1</xdr:col>
      <xdr:colOff>1029470</xdr:colOff>
      <xdr:row>45</xdr:row>
      <xdr:rowOff>0</xdr:rowOff>
    </xdr:from>
    <xdr:ext cx="184731" cy="264560"/>
    <xdr:sp macro="" textlink="">
      <xdr:nvSpPr>
        <xdr:cNvPr id="3" name="ZoneTexte 2">
          <a:extLst>
            <a:ext uri="{FF2B5EF4-FFF2-40B4-BE49-F238E27FC236}">
              <a16:creationId xmlns:a16="http://schemas.microsoft.com/office/drawing/2014/main" id="{EC09AE12-DAF8-4CD2-9F5C-F0368B2A4DA0}"/>
            </a:ext>
          </a:extLst>
        </xdr:cNvPr>
        <xdr:cNvSpPr txBox="1"/>
      </xdr:nvSpPr>
      <xdr:spPr>
        <a:xfrm>
          <a:off x="4016510" y="563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kern="12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304800</xdr:colOff>
      <xdr:row>4</xdr:row>
      <xdr:rowOff>60960</xdr:rowOff>
    </xdr:from>
    <xdr:to>
      <xdr:col>9</xdr:col>
      <xdr:colOff>403860</xdr:colOff>
      <xdr:row>19</xdr:row>
      <xdr:rowOff>69850</xdr:rowOff>
    </xdr:to>
    <xdr:sp macro="" textlink="">
      <xdr:nvSpPr>
        <xdr:cNvPr id="4" name="Zone de texte 2">
          <a:extLst>
            <a:ext uri="{FF2B5EF4-FFF2-40B4-BE49-F238E27FC236}">
              <a16:creationId xmlns:a16="http://schemas.microsoft.com/office/drawing/2014/main" id="{46124CF8-A15F-4FE4-B4D8-41FB000A9439}"/>
            </a:ext>
          </a:extLst>
        </xdr:cNvPr>
        <xdr:cNvSpPr txBox="1">
          <a:spLocks noChangeArrowheads="1"/>
        </xdr:cNvSpPr>
      </xdr:nvSpPr>
      <xdr:spPr bwMode="auto">
        <a:xfrm>
          <a:off x="7950200" y="2931160"/>
          <a:ext cx="3223260" cy="3069590"/>
        </a:xfrm>
        <a:prstGeom prst="rect">
          <a:avLst/>
        </a:prstGeom>
        <a:solidFill>
          <a:schemeClr val="accent4">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fr-FR" sz="1100" b="1" i="0" baseline="0">
              <a:effectLst/>
              <a:latin typeface="+mn-lt"/>
              <a:ea typeface="+mn-ea"/>
              <a:cs typeface="+mn-cs"/>
            </a:rPr>
            <a:t>Hautes-Alpes</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1 100 personnes</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a:t>
          </a:r>
          <a:r>
            <a:rPr lang="fr-FR" sz="1100" b="1" baseline="0">
              <a:effectLst/>
              <a:latin typeface="+mn-lt"/>
              <a:ea typeface="+mn-ea"/>
              <a:cs typeface="+mn-cs"/>
            </a:rPr>
            <a:t>ont sollicité le 115 en 2024</a:t>
          </a:r>
          <a:endParaRPr lang="fr-FR" sz="1100" b="1" kern="100">
            <a:effectLst/>
            <a:latin typeface="Calibri" panose="020F0502020204030204" pitchFamily="34" charset="0"/>
            <a:ea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fr-FR" sz="1100">
              <a:effectLst/>
              <a:latin typeface="+mn-lt"/>
              <a:ea typeface="+mn-ea"/>
              <a:cs typeface="+mn-cs"/>
            </a:rPr>
            <a:t>66 % d’hommes</a:t>
          </a:r>
          <a:endParaRPr lang="fr-FR">
            <a:effectLst/>
          </a:endParaRPr>
        </a:p>
        <a:p>
          <a:pPr>
            <a:lnSpc>
              <a:spcPct val="107000"/>
            </a:lnSpc>
            <a:spcAft>
              <a:spcPts val="800"/>
            </a:spcAft>
          </a:pPr>
          <a:r>
            <a:rPr lang="fr-FR" sz="1100" kern="100">
              <a:effectLst/>
              <a:latin typeface="Calibri" panose="020F0502020204030204" pitchFamily="34" charset="0"/>
              <a:ea typeface="Times New Roman" panose="02020603050405020304" pitchFamily="18" charset="0"/>
              <a:cs typeface="Times New Roman" panose="02020603050405020304" pitchFamily="18" charset="0"/>
            </a:rPr>
            <a:t>50 % de personnes seules</a:t>
          </a:r>
        </a:p>
        <a:p>
          <a:pPr>
            <a:lnSpc>
              <a:spcPct val="107000"/>
            </a:lnSpc>
            <a:spcAft>
              <a:spcPts val="800"/>
            </a:spcAft>
          </a:pPr>
          <a:r>
            <a:rPr lang="fr-FR" sz="1100" kern="100">
              <a:effectLst/>
              <a:latin typeface="Calibri" panose="020F0502020204030204" pitchFamily="34" charset="0"/>
              <a:ea typeface="Times New Roman" panose="02020603050405020304" pitchFamily="18" charset="0"/>
              <a:cs typeface="Times New Roman" panose="02020603050405020304" pitchFamily="18" charset="0"/>
            </a:rPr>
            <a:t>16 % dont le motif est à la rue</a:t>
          </a:r>
        </a:p>
        <a:p>
          <a:pPr>
            <a:lnSpc>
              <a:spcPct val="107000"/>
            </a:lnSpc>
            <a:spcAft>
              <a:spcPts val="800"/>
            </a:spcAft>
          </a:pPr>
          <a:r>
            <a:rPr lang="fr-FR" sz="1100" kern="100">
              <a:effectLst/>
              <a:latin typeface="Calibri" panose="020F0502020204030204" pitchFamily="34" charset="0"/>
              <a:ea typeface="Times New Roman" panose="02020603050405020304" pitchFamily="18" charset="0"/>
              <a:cs typeface="Times New Roman" panose="02020603050405020304" pitchFamily="18" charset="0"/>
            </a:rPr>
            <a:t>14 % </a:t>
          </a:r>
          <a:r>
            <a:rPr lang="fr-FR" sz="1100" b="0" i="0" baseline="0">
              <a:effectLst/>
              <a:latin typeface="+mn-lt"/>
              <a:ea typeface="+mn-ea"/>
              <a:cs typeface="+mn-cs"/>
            </a:rPr>
            <a:t>dont le motif est le départ du département initial</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540 personnes</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a:t>
          </a:r>
          <a:r>
            <a:rPr lang="fr-FR" sz="1100" b="1">
              <a:effectLst/>
              <a:latin typeface="+mn-lt"/>
              <a:ea typeface="+mn-ea"/>
              <a:cs typeface="+mn-cs"/>
            </a:rPr>
            <a:t>ont</a:t>
          </a:r>
          <a:r>
            <a:rPr lang="fr-FR" sz="1100" b="1" baseline="0">
              <a:effectLst/>
              <a:latin typeface="+mn-lt"/>
              <a:ea typeface="+mn-ea"/>
              <a:cs typeface="+mn-cs"/>
            </a:rPr>
            <a:t> été </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hébergées</a:t>
          </a:r>
        </a:p>
        <a:p>
          <a:pPr>
            <a:lnSpc>
              <a:spcPct val="107000"/>
            </a:lnSpc>
            <a:spcAft>
              <a:spcPts val="800"/>
            </a:spcAft>
          </a:pPr>
          <a:r>
            <a:rPr lang="fr-FR" sz="1100" kern="100" baseline="0">
              <a:effectLst/>
              <a:latin typeface="Calibri" panose="020F0502020204030204" pitchFamily="34" charset="0"/>
              <a:ea typeface="Times New Roman" panose="02020603050405020304" pitchFamily="18" charset="0"/>
              <a:cs typeface="Times New Roman" panose="02020603050405020304" pitchFamily="18" charset="0"/>
            </a:rPr>
            <a:t>50 % en structure d'hébergement d'urgence </a:t>
          </a:r>
          <a:r>
            <a:rPr lang="fr-FR" sz="1100" baseline="0">
              <a:effectLst/>
              <a:latin typeface="+mn-lt"/>
              <a:ea typeface="+mn-ea"/>
              <a:cs typeface="+mn-cs"/>
            </a:rPr>
            <a:t>seulement</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kern="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moyenne</a:t>
          </a: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de</a:t>
          </a:r>
          <a:r>
            <a:rPr lang="fr-FR" sz="1100" b="1" kern="100" baseline="0">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 </a:t>
          </a:r>
          <a:r>
            <a:rPr lang="fr-FR" sz="1100" b="0" kern="100" baseline="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123 jours</a:t>
          </a:r>
        </a:p>
        <a:p>
          <a:pPr>
            <a:lnSpc>
              <a:spcPct val="107000"/>
            </a:lnSpc>
            <a:spcAft>
              <a:spcPts val="800"/>
            </a:spcAft>
          </a:pP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médiane </a:t>
          </a:r>
          <a:r>
            <a:rPr lang="fr-FR" sz="1100" b="0" kern="100" baseline="0">
              <a:solidFill>
                <a:sysClr val="windowText" lastClr="000000"/>
              </a:solidFill>
              <a:effectLst/>
              <a:latin typeface="Calibri" panose="020F0502020204030204" pitchFamily="34" charset="0"/>
              <a:ea typeface="Times New Roman" panose="02020603050405020304" pitchFamily="18" charset="0"/>
              <a:cs typeface="Times New Roman" panose="02020603050405020304" pitchFamily="18" charset="0"/>
            </a:rPr>
            <a:t>de 53 jours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259080</xdr:colOff>
      <xdr:row>3</xdr:row>
      <xdr:rowOff>152400</xdr:rowOff>
    </xdr:from>
    <xdr:to>
      <xdr:col>9</xdr:col>
      <xdr:colOff>287020</xdr:colOff>
      <xdr:row>17</xdr:row>
      <xdr:rowOff>64770</xdr:rowOff>
    </xdr:to>
    <xdr:sp macro="" textlink="">
      <xdr:nvSpPr>
        <xdr:cNvPr id="6" name="Zone de texte 2">
          <a:extLst>
            <a:ext uri="{FF2B5EF4-FFF2-40B4-BE49-F238E27FC236}">
              <a16:creationId xmlns:a16="http://schemas.microsoft.com/office/drawing/2014/main" id="{E4975646-7BAA-49AB-A62A-3C01A3CF058B}"/>
            </a:ext>
          </a:extLst>
        </xdr:cNvPr>
        <xdr:cNvSpPr txBox="1">
          <a:spLocks noChangeArrowheads="1"/>
        </xdr:cNvSpPr>
      </xdr:nvSpPr>
      <xdr:spPr bwMode="auto">
        <a:xfrm>
          <a:off x="7421880" y="2484120"/>
          <a:ext cx="3197860" cy="2747010"/>
        </a:xfrm>
        <a:prstGeom prst="rect">
          <a:avLst/>
        </a:prstGeom>
        <a:solidFill>
          <a:schemeClr val="accent4">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fr-FR" sz="1100" b="1" i="0" baseline="0">
              <a:effectLst/>
              <a:latin typeface="+mn-lt"/>
              <a:ea typeface="+mn-ea"/>
              <a:cs typeface="+mn-cs"/>
            </a:rPr>
            <a:t>Alpes-Maritimes</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8 520 personnes</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a:t>
          </a:r>
          <a:r>
            <a:rPr lang="fr-FR" sz="1100" b="1" baseline="0">
              <a:effectLst/>
              <a:latin typeface="+mn-lt"/>
              <a:ea typeface="+mn-ea"/>
              <a:cs typeface="+mn-cs"/>
            </a:rPr>
            <a:t>ont sollicité le 115 en 2024</a:t>
          </a:r>
          <a:endPar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b="0" kern="100" baseline="0">
              <a:effectLst/>
              <a:latin typeface="Calibri" panose="020F0502020204030204" pitchFamily="34" charset="0"/>
              <a:ea typeface="Times New Roman" panose="02020603050405020304" pitchFamily="18" charset="0"/>
              <a:cs typeface="Times New Roman" panose="02020603050405020304" pitchFamily="18" charset="0"/>
            </a:rPr>
            <a:t>58 % d'hommes</a:t>
          </a:r>
          <a:endParaRPr lang="fr-FR" sz="1100" b="0"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kern="100">
              <a:effectLst/>
              <a:latin typeface="Calibri" panose="020F0502020204030204" pitchFamily="34" charset="0"/>
              <a:ea typeface="Times New Roman" panose="02020603050405020304" pitchFamily="18" charset="0"/>
              <a:cs typeface="Times New Roman" panose="02020603050405020304" pitchFamily="18" charset="0"/>
            </a:rPr>
            <a:t>50 % </a:t>
          </a:r>
          <a:r>
            <a:rPr lang="fr-FR" sz="1100" b="0" i="0" baseline="0">
              <a:effectLst/>
              <a:latin typeface="+mn-lt"/>
              <a:ea typeface="+mn-ea"/>
              <a:cs typeface="+mn-cs"/>
            </a:rPr>
            <a:t>de personnes seules</a:t>
          </a:r>
        </a:p>
        <a:p>
          <a:pPr>
            <a:lnSpc>
              <a:spcPct val="107000"/>
            </a:lnSpc>
            <a:spcAft>
              <a:spcPts val="800"/>
            </a:spcAft>
          </a:pPr>
          <a:r>
            <a:rPr lang="fr-FR" sz="1100" kern="100">
              <a:effectLst/>
              <a:latin typeface="Calibri" panose="020F0502020204030204" pitchFamily="34" charset="0"/>
              <a:ea typeface="Times New Roman" panose="02020603050405020304" pitchFamily="18" charset="0"/>
              <a:cs typeface="Times New Roman" panose="02020603050405020304" pitchFamily="18" charset="0"/>
            </a:rPr>
            <a:t>73 % dont le motif est à la rue</a:t>
          </a:r>
        </a:p>
        <a:p>
          <a:pPr>
            <a:lnSpc>
              <a:spcPct val="107000"/>
            </a:lnSpc>
            <a:spcAft>
              <a:spcPts val="800"/>
            </a:spcAft>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3 630 personnes </a:t>
          </a:r>
          <a:r>
            <a:rPr lang="fr-FR" sz="1100" b="1">
              <a:effectLst/>
              <a:latin typeface="+mn-lt"/>
              <a:ea typeface="+mn-ea"/>
              <a:cs typeface="+mn-cs"/>
            </a:rPr>
            <a:t>ont</a:t>
          </a:r>
          <a:r>
            <a:rPr lang="fr-FR" sz="1100" b="1" baseline="0">
              <a:effectLst/>
              <a:latin typeface="+mn-lt"/>
              <a:ea typeface="+mn-ea"/>
              <a:cs typeface="+mn-cs"/>
            </a:rPr>
            <a:t> été </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hébergées</a:t>
          </a:r>
        </a:p>
        <a:p>
          <a:pPr>
            <a:lnSpc>
              <a:spcPct val="107000"/>
            </a:lnSpc>
            <a:spcAft>
              <a:spcPts val="800"/>
            </a:spcAft>
          </a:pPr>
          <a:r>
            <a:rPr lang="fr-FR" sz="1100" kern="100" baseline="0">
              <a:effectLst/>
              <a:latin typeface="Calibri" panose="020F0502020204030204" pitchFamily="34" charset="0"/>
              <a:ea typeface="Times New Roman" panose="02020603050405020304" pitchFamily="18" charset="0"/>
              <a:cs typeface="Times New Roman" panose="02020603050405020304" pitchFamily="18" charset="0"/>
            </a:rPr>
            <a:t>68 % en hôtel</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kern="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moyenne</a:t>
          </a: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de 110 jours</a:t>
          </a:r>
        </a:p>
        <a:p>
          <a:pPr>
            <a:lnSpc>
              <a:spcPct val="107000"/>
            </a:lnSpc>
            <a:spcAft>
              <a:spcPts val="800"/>
            </a:spcAft>
          </a:pP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médiane de 55 jours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358140</xdr:colOff>
      <xdr:row>3</xdr:row>
      <xdr:rowOff>144780</xdr:rowOff>
    </xdr:from>
    <xdr:to>
      <xdr:col>9</xdr:col>
      <xdr:colOff>386080</xdr:colOff>
      <xdr:row>19</xdr:row>
      <xdr:rowOff>123825</xdr:rowOff>
    </xdr:to>
    <xdr:sp macro="" textlink="">
      <xdr:nvSpPr>
        <xdr:cNvPr id="4" name="Zone de texte 2">
          <a:extLst>
            <a:ext uri="{FF2B5EF4-FFF2-40B4-BE49-F238E27FC236}">
              <a16:creationId xmlns:a16="http://schemas.microsoft.com/office/drawing/2014/main" id="{C9811C20-875B-4B2A-993B-7978DE4A5ECE}"/>
            </a:ext>
          </a:extLst>
        </xdr:cNvPr>
        <xdr:cNvSpPr txBox="1">
          <a:spLocks noChangeArrowheads="1"/>
        </xdr:cNvSpPr>
      </xdr:nvSpPr>
      <xdr:spPr bwMode="auto">
        <a:xfrm>
          <a:off x="8481060" y="2423160"/>
          <a:ext cx="3197860" cy="3209925"/>
        </a:xfrm>
        <a:prstGeom prst="rect">
          <a:avLst/>
        </a:prstGeom>
        <a:solidFill>
          <a:schemeClr val="accent4">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fr-FR" sz="1100" b="1" i="0" baseline="0">
              <a:effectLst/>
              <a:latin typeface="+mn-lt"/>
              <a:ea typeface="+mn-ea"/>
              <a:cs typeface="+mn-cs"/>
            </a:rPr>
            <a:t>Bouches-du-Rhône</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20 070 personnes</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a:t>
          </a:r>
          <a:r>
            <a:rPr lang="fr-FR" sz="1100" b="1" baseline="0">
              <a:effectLst/>
              <a:latin typeface="+mn-lt"/>
              <a:ea typeface="+mn-ea"/>
              <a:cs typeface="+mn-cs"/>
            </a:rPr>
            <a:t>ont sollicité le 115 en 2024</a:t>
          </a:r>
          <a:endParaRPr lang="fr-FR" sz="1100" b="1" kern="100">
            <a:effectLst/>
            <a:latin typeface="Calibri" panose="020F0502020204030204" pitchFamily="34" charset="0"/>
            <a:ea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fr-FR" sz="1100">
              <a:effectLst/>
              <a:latin typeface="+mn-lt"/>
              <a:ea typeface="+mn-ea"/>
              <a:cs typeface="+mn-cs"/>
            </a:rPr>
            <a:t>59 % d’hommes </a:t>
          </a:r>
        </a:p>
        <a:p>
          <a:pPr marL="0" marR="0" lvl="0" indent="0" defTabSz="914400" rtl="0" eaLnBrk="1" fontAlgn="auto" latinLnBrk="0" hangingPunct="1">
            <a:lnSpc>
              <a:spcPct val="107000"/>
            </a:lnSpc>
            <a:spcBef>
              <a:spcPts val="0"/>
            </a:spcBef>
            <a:spcAft>
              <a:spcPts val="800"/>
            </a:spcAft>
            <a:buClrTx/>
            <a:buSzTx/>
            <a:buFontTx/>
            <a:buNone/>
            <a:tabLst/>
            <a:defRPr/>
          </a:pPr>
          <a:r>
            <a:rPr lang="fr-FR" sz="1100" b="0" i="0" baseline="0">
              <a:effectLst/>
              <a:latin typeface="+mn-lt"/>
              <a:ea typeface="+mn-ea"/>
              <a:cs typeface="+mn-cs"/>
            </a:rPr>
            <a:t>27 % d’adultes avec enfant(s)</a:t>
          </a:r>
          <a:endParaRPr lang="fr-FR">
            <a:effectLst/>
          </a:endParaRPr>
        </a:p>
        <a:p>
          <a:pPr>
            <a:lnSpc>
              <a:spcPct val="107000"/>
            </a:lnSpc>
            <a:spcAft>
              <a:spcPts val="800"/>
            </a:spcAft>
          </a:pPr>
          <a:r>
            <a:rPr lang="fr-FR" sz="1100" kern="100">
              <a:effectLst/>
              <a:latin typeface="Calibri" panose="020F0502020204030204" pitchFamily="34" charset="0"/>
              <a:ea typeface="Times New Roman" panose="02020603050405020304" pitchFamily="18" charset="0"/>
              <a:cs typeface="Times New Roman" panose="02020603050405020304" pitchFamily="18" charset="0"/>
            </a:rPr>
            <a:t>52 % dont le motif est à la rue</a:t>
          </a:r>
        </a:p>
        <a:p>
          <a:pPr>
            <a:lnSpc>
              <a:spcPct val="107000"/>
            </a:lnSpc>
            <a:spcAft>
              <a:spcPts val="800"/>
            </a:spcAft>
          </a:pPr>
          <a:endParaRPr lang="fr-FR" sz="1100" b="1"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9 840 personnes</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a:t>
          </a:r>
          <a:r>
            <a:rPr lang="fr-FR" sz="1100" b="1">
              <a:effectLst/>
              <a:latin typeface="+mn-lt"/>
              <a:ea typeface="+mn-ea"/>
              <a:cs typeface="+mn-cs"/>
            </a:rPr>
            <a:t>ont</a:t>
          </a:r>
          <a:r>
            <a:rPr lang="fr-FR" sz="1100" b="1" baseline="0">
              <a:effectLst/>
              <a:latin typeface="+mn-lt"/>
              <a:ea typeface="+mn-ea"/>
              <a:cs typeface="+mn-cs"/>
            </a:rPr>
            <a:t> été </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hébergées</a:t>
          </a:r>
        </a:p>
        <a:p>
          <a:pPr>
            <a:lnSpc>
              <a:spcPct val="107000"/>
            </a:lnSpc>
            <a:spcAft>
              <a:spcPts val="800"/>
            </a:spcAft>
          </a:pPr>
          <a:r>
            <a:rPr lang="fr-FR" sz="1100" kern="100" baseline="0">
              <a:effectLst/>
              <a:latin typeface="Calibri" panose="020F0502020204030204" pitchFamily="34" charset="0"/>
              <a:ea typeface="Times New Roman" panose="02020603050405020304" pitchFamily="18" charset="0"/>
              <a:cs typeface="Times New Roman" panose="02020603050405020304" pitchFamily="18" charset="0"/>
            </a:rPr>
            <a:t>55 % en structure d'hébergement d'urgence </a:t>
          </a:r>
          <a:r>
            <a:rPr lang="fr-FR" sz="1100" baseline="0">
              <a:effectLst/>
              <a:latin typeface="+mn-lt"/>
              <a:ea typeface="+mn-ea"/>
              <a:cs typeface="+mn-cs"/>
            </a:rPr>
            <a:t>seulement</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kern="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moyenne</a:t>
          </a: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de 150 jours</a:t>
          </a:r>
        </a:p>
        <a:p>
          <a:pPr>
            <a:lnSpc>
              <a:spcPct val="107000"/>
            </a:lnSpc>
            <a:spcAft>
              <a:spcPts val="800"/>
            </a:spcAft>
          </a:pP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médiane de 87 jours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161925</xdr:colOff>
      <xdr:row>5</xdr:row>
      <xdr:rowOff>9525</xdr:rowOff>
    </xdr:from>
    <xdr:to>
      <xdr:col>9</xdr:col>
      <xdr:colOff>186934</xdr:colOff>
      <xdr:row>19</xdr:row>
      <xdr:rowOff>126756</xdr:rowOff>
    </xdr:to>
    <xdr:sp macro="" textlink="">
      <xdr:nvSpPr>
        <xdr:cNvPr id="6" name="Zone de texte 2">
          <a:extLst>
            <a:ext uri="{FF2B5EF4-FFF2-40B4-BE49-F238E27FC236}">
              <a16:creationId xmlns:a16="http://schemas.microsoft.com/office/drawing/2014/main" id="{9D833F9E-EF90-4797-9935-E69B8FFBEFA0}"/>
            </a:ext>
          </a:extLst>
        </xdr:cNvPr>
        <xdr:cNvSpPr txBox="1">
          <a:spLocks noChangeArrowheads="1"/>
        </xdr:cNvSpPr>
      </xdr:nvSpPr>
      <xdr:spPr bwMode="auto">
        <a:xfrm>
          <a:off x="6800850" y="2495550"/>
          <a:ext cx="3073009" cy="2974731"/>
        </a:xfrm>
        <a:prstGeom prst="rect">
          <a:avLst/>
        </a:prstGeom>
        <a:solidFill>
          <a:schemeClr val="accent4">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Var</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4 900 personnes</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a:t>
          </a:r>
          <a:r>
            <a:rPr lang="fr-FR" sz="1100" b="1" baseline="0">
              <a:effectLst/>
              <a:latin typeface="+mn-lt"/>
              <a:ea typeface="+mn-ea"/>
              <a:cs typeface="+mn-cs"/>
            </a:rPr>
            <a:t>ont sollicité le 115 en 2024</a:t>
          </a:r>
          <a:endParaRPr lang="fr-FR" sz="1100" b="1" kern="100">
            <a:effectLst/>
            <a:latin typeface="Calibri" panose="020F0502020204030204" pitchFamily="34" charset="0"/>
            <a:ea typeface="Times New Roman" panose="02020603050405020304" pitchFamily="18" charset="0"/>
            <a:cs typeface="Times New Roman" panose="02020603050405020304" pitchFamily="18" charset="0"/>
          </a:endParaRPr>
        </a:p>
        <a:p>
          <a:r>
            <a:rPr lang="fr-FR" sz="1100">
              <a:effectLst/>
              <a:latin typeface="+mn-lt"/>
              <a:ea typeface="+mn-ea"/>
              <a:cs typeface="+mn-cs"/>
            </a:rPr>
            <a:t>41 % d’hommes seuls</a:t>
          </a:r>
        </a:p>
        <a:p>
          <a:endParaRPr lang="fr-FR">
            <a:effectLst/>
          </a:endParaRPr>
        </a:p>
        <a:p>
          <a:r>
            <a:rPr lang="fr-FR" sz="1100">
              <a:effectLst/>
              <a:latin typeface="+mn-lt"/>
              <a:ea typeface="+mn-ea"/>
              <a:cs typeface="+mn-cs"/>
            </a:rPr>
            <a:t>59 % dont le motif est à la rue</a:t>
          </a:r>
        </a:p>
        <a:p>
          <a:endParaRPr lang="fr-FR">
            <a:effectLst/>
          </a:endParaRPr>
        </a:p>
        <a:p>
          <a:endParaRPr lang="fr-FR">
            <a:effectLst/>
          </a:endParaRPr>
        </a:p>
        <a:p>
          <a:pPr>
            <a:lnSpc>
              <a:spcPct val="107000"/>
            </a:lnSpc>
            <a:spcAft>
              <a:spcPts val="800"/>
            </a:spcAft>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2 660 personnes </a:t>
          </a:r>
          <a:r>
            <a:rPr lang="fr-FR" sz="1100" b="1">
              <a:effectLst/>
              <a:latin typeface="+mn-lt"/>
              <a:ea typeface="+mn-ea"/>
              <a:cs typeface="+mn-cs"/>
            </a:rPr>
            <a:t>ont</a:t>
          </a:r>
          <a:r>
            <a:rPr lang="fr-FR" sz="1100" b="1" baseline="0">
              <a:effectLst/>
              <a:latin typeface="+mn-lt"/>
              <a:ea typeface="+mn-ea"/>
              <a:cs typeface="+mn-cs"/>
            </a:rPr>
            <a:t> été </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hébergées</a:t>
          </a:r>
        </a:p>
        <a:p>
          <a:pPr>
            <a:lnSpc>
              <a:spcPct val="107000"/>
            </a:lnSpc>
            <a:spcAft>
              <a:spcPts val="800"/>
            </a:spcAft>
          </a:pPr>
          <a:r>
            <a:rPr lang="fr-FR" sz="1100" kern="100" baseline="0">
              <a:effectLst/>
              <a:latin typeface="Calibri" panose="020F0502020204030204" pitchFamily="34" charset="0"/>
              <a:ea typeface="Times New Roman" panose="02020603050405020304" pitchFamily="18" charset="0"/>
              <a:cs typeface="Times New Roman" panose="02020603050405020304" pitchFamily="18" charset="0"/>
            </a:rPr>
            <a:t>52 % en hôtel</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kern="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moyenne</a:t>
          </a: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de 30 jours</a:t>
          </a:r>
        </a:p>
        <a:p>
          <a:pPr>
            <a:lnSpc>
              <a:spcPct val="107000"/>
            </a:lnSpc>
            <a:spcAft>
              <a:spcPts val="800"/>
            </a:spcAft>
          </a:pP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médiane de 4 jours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152400</xdr:colOff>
      <xdr:row>4</xdr:row>
      <xdr:rowOff>0</xdr:rowOff>
    </xdr:from>
    <xdr:to>
      <xdr:col>9</xdr:col>
      <xdr:colOff>180340</xdr:colOff>
      <xdr:row>18</xdr:row>
      <xdr:rowOff>123825</xdr:rowOff>
    </xdr:to>
    <xdr:sp macro="" textlink="">
      <xdr:nvSpPr>
        <xdr:cNvPr id="4" name="Zone de texte 2">
          <a:extLst>
            <a:ext uri="{FF2B5EF4-FFF2-40B4-BE49-F238E27FC236}">
              <a16:creationId xmlns:a16="http://schemas.microsoft.com/office/drawing/2014/main" id="{34F2753A-1DBD-405B-824C-729C0C774A59}"/>
            </a:ext>
          </a:extLst>
        </xdr:cNvPr>
        <xdr:cNvSpPr txBox="1">
          <a:spLocks noChangeArrowheads="1"/>
        </xdr:cNvSpPr>
      </xdr:nvSpPr>
      <xdr:spPr bwMode="auto">
        <a:xfrm>
          <a:off x="7254240" y="2575560"/>
          <a:ext cx="3197860" cy="2867025"/>
        </a:xfrm>
        <a:prstGeom prst="rect">
          <a:avLst/>
        </a:prstGeom>
        <a:solidFill>
          <a:schemeClr val="accent4">
            <a:lumMod val="40000"/>
            <a:lumOff val="60000"/>
          </a:schemeClr>
        </a:solidFill>
        <a:ln w="9525">
          <a:solidFill>
            <a:srgbClr val="000000"/>
          </a:solidFill>
          <a:miter lim="800000"/>
          <a:headEnd/>
          <a:tailEnd/>
        </a:ln>
      </xdr:spPr>
      <xdr:txBody>
        <a:bodyPr rot="0" vert="horz" wrap="square" lIns="91440" tIns="45720" rIns="91440" bIns="45720" anchor="t" anchorCtr="0">
          <a:noAutofit/>
        </a:bodyPr>
        <a:lstStyle/>
        <a:p>
          <a:pPr algn="ctr">
            <a:lnSpc>
              <a:spcPct val="107000"/>
            </a:lnSpc>
            <a:spcAft>
              <a:spcPts val="800"/>
            </a:spcAft>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Vaucluse</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3 920 personnes</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a:t>
          </a:r>
          <a:r>
            <a:rPr lang="fr-FR" sz="1100" b="1" baseline="0">
              <a:effectLst/>
              <a:latin typeface="+mn-lt"/>
              <a:ea typeface="+mn-ea"/>
              <a:cs typeface="+mn-cs"/>
            </a:rPr>
            <a:t>ont sollicité le 115 en 2024</a:t>
          </a:r>
          <a:endParaRPr lang="fr-FR" sz="1100" b="1"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kern="100">
              <a:effectLst/>
              <a:latin typeface="Calibri" panose="020F0502020204030204" pitchFamily="34" charset="0"/>
              <a:ea typeface="Times New Roman" panose="02020603050405020304" pitchFamily="18" charset="0"/>
              <a:cs typeface="Times New Roman" panose="02020603050405020304" pitchFamily="18" charset="0"/>
            </a:rPr>
            <a:t>46 % d'hommes seuls</a:t>
          </a:r>
        </a:p>
        <a:p>
          <a:pPr>
            <a:lnSpc>
              <a:spcPct val="107000"/>
            </a:lnSpc>
            <a:spcAft>
              <a:spcPts val="800"/>
            </a:spcAft>
          </a:pPr>
          <a:r>
            <a:rPr lang="fr-FR" sz="1100" kern="100">
              <a:effectLst/>
              <a:latin typeface="Calibri" panose="020F0502020204030204" pitchFamily="34" charset="0"/>
              <a:ea typeface="Times New Roman" panose="02020603050405020304" pitchFamily="18" charset="0"/>
              <a:cs typeface="Times New Roman" panose="02020603050405020304" pitchFamily="18" charset="0"/>
            </a:rPr>
            <a:t>39 % dont le motif est à la rue</a:t>
          </a:r>
        </a:p>
        <a:p>
          <a:pPr rtl="0"/>
          <a:r>
            <a:rPr lang="fr-FR" sz="1100" b="0" i="0" baseline="0">
              <a:effectLst/>
              <a:latin typeface="+mn-lt"/>
              <a:ea typeface="+mn-ea"/>
              <a:cs typeface="+mn-cs"/>
            </a:rPr>
            <a:t>12 % dont le motif est la fin de l’hébergement chez des tiers </a:t>
          </a:r>
        </a:p>
        <a:p>
          <a:pPr rtl="0"/>
          <a:endParaRPr lang="fr-FR">
            <a:effectLst/>
          </a:endParaRPr>
        </a:p>
        <a:p>
          <a:pPr>
            <a:lnSpc>
              <a:spcPct val="107000"/>
            </a:lnSpc>
            <a:spcAft>
              <a:spcPts val="800"/>
            </a:spcAft>
          </a:pPr>
          <a:r>
            <a:rPr lang="fr-FR" sz="1100" b="1" kern="100">
              <a:effectLst/>
              <a:latin typeface="Calibri" panose="020F0502020204030204" pitchFamily="34" charset="0"/>
              <a:ea typeface="Times New Roman" panose="02020603050405020304" pitchFamily="18" charset="0"/>
              <a:cs typeface="Times New Roman" panose="02020603050405020304" pitchFamily="18" charset="0"/>
            </a:rPr>
            <a:t>1 270 personnes </a:t>
          </a:r>
          <a:r>
            <a:rPr lang="fr-FR" sz="1100" b="1">
              <a:effectLst/>
              <a:latin typeface="+mn-lt"/>
              <a:ea typeface="+mn-ea"/>
              <a:cs typeface="+mn-cs"/>
            </a:rPr>
            <a:t>ont</a:t>
          </a:r>
          <a:r>
            <a:rPr lang="fr-FR" sz="1100" b="1" baseline="0">
              <a:effectLst/>
              <a:latin typeface="+mn-lt"/>
              <a:ea typeface="+mn-ea"/>
              <a:cs typeface="+mn-cs"/>
            </a:rPr>
            <a:t> été </a:t>
          </a:r>
          <a:r>
            <a:rPr lang="fr-FR" sz="1100" b="1" kern="100" baseline="0">
              <a:effectLst/>
              <a:latin typeface="Calibri" panose="020F0502020204030204" pitchFamily="34" charset="0"/>
              <a:ea typeface="Times New Roman" panose="02020603050405020304" pitchFamily="18" charset="0"/>
              <a:cs typeface="Times New Roman" panose="02020603050405020304" pitchFamily="18" charset="0"/>
            </a:rPr>
            <a:t> hébergées</a:t>
          </a:r>
        </a:p>
        <a:p>
          <a:pPr>
            <a:lnSpc>
              <a:spcPct val="107000"/>
            </a:lnSpc>
            <a:spcAft>
              <a:spcPts val="800"/>
            </a:spcAft>
          </a:pPr>
          <a:r>
            <a:rPr lang="fr-FR" sz="1100" kern="100" baseline="0">
              <a:effectLst/>
              <a:latin typeface="Calibri" panose="020F0502020204030204" pitchFamily="34" charset="0"/>
              <a:ea typeface="Times New Roman" panose="02020603050405020304" pitchFamily="18" charset="0"/>
              <a:cs typeface="Times New Roman" panose="02020603050405020304" pitchFamily="18" charset="0"/>
            </a:rPr>
            <a:t>71 % en structure d'hébergement d'urgence </a:t>
          </a:r>
          <a:r>
            <a:rPr lang="fr-FR" sz="1100" baseline="0">
              <a:effectLst/>
              <a:latin typeface="+mn-lt"/>
              <a:ea typeface="+mn-ea"/>
              <a:cs typeface="+mn-cs"/>
            </a:rPr>
            <a:t>seulement</a:t>
          </a:r>
          <a:endParaRPr lang="fr-FR" sz="1100" kern="100">
            <a:effectLst/>
            <a:latin typeface="Calibri" panose="020F0502020204030204" pitchFamily="34" charset="0"/>
            <a:ea typeface="Times New Roman" panose="02020603050405020304" pitchFamily="18" charset="0"/>
            <a:cs typeface="Times New Roman" panose="02020603050405020304" pitchFamily="18" charset="0"/>
          </a:endParaRPr>
        </a:p>
        <a:p>
          <a:pPr>
            <a:lnSpc>
              <a:spcPct val="107000"/>
            </a:lnSpc>
            <a:spcAft>
              <a:spcPts val="800"/>
            </a:spcAft>
          </a:pPr>
          <a:r>
            <a:rPr lang="fr-FR" sz="1100" kern="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moyenne</a:t>
          </a: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de 74 jours</a:t>
          </a:r>
        </a:p>
        <a:p>
          <a:pPr>
            <a:lnSpc>
              <a:spcPct val="107000"/>
            </a:lnSpc>
            <a:spcAft>
              <a:spcPts val="800"/>
            </a:spcAft>
          </a:pPr>
          <a:r>
            <a:rPr lang="fr-FR" sz="1100" kern="100" baseline="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une durée médiane de 28 jours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Cab-SESE\10%20-%20Etudes\2024-03%20-%20urgence%20sisiao\04%20-%20Sorties%20R\sortie.xlsx" TargetMode="External"/><Relationship Id="rId1" Type="http://schemas.openxmlformats.org/officeDocument/2006/relationships/externalLinkPath" Target="/Cab-SESE/10%20-%20Etudes/2024-03%20-%20urgence%20sisiao/04%20-%20Sorties%20R/sort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uitées"/>
      <sheetName val="Taux de DNP"/>
      <sheetName val="Personnes"/>
      <sheetName val="victimes"/>
      <sheetName val="focus-primo"/>
      <sheetName val="focus-moinsde3"/>
      <sheetName val="focus-plusde65"/>
      <sheetName val="ménages"/>
      <sheetName val="age_pyramide"/>
      <sheetName val="données comp"/>
      <sheetName val="motifs_sor"/>
      <sheetName val="motifs_dem"/>
      <sheetName val="sortie"/>
    </sheetNames>
    <sheetDataSet>
      <sheetData sheetId="0">
        <row r="2">
          <cell r="B2">
            <v>382129</v>
          </cell>
        </row>
      </sheetData>
      <sheetData sheetId="1">
        <row r="2">
          <cell r="C2">
            <v>6163</v>
          </cell>
        </row>
      </sheetData>
      <sheetData sheetId="2">
        <row r="2">
          <cell r="O2">
            <v>18</v>
          </cell>
        </row>
        <row r="19">
          <cell r="B19">
            <v>5674</v>
          </cell>
        </row>
        <row r="20">
          <cell r="B20">
            <v>18244</v>
          </cell>
        </row>
        <row r="21">
          <cell r="B21">
            <v>7309</v>
          </cell>
        </row>
        <row r="22">
          <cell r="B22">
            <v>1868</v>
          </cell>
        </row>
        <row r="23">
          <cell r="B23">
            <v>1069</v>
          </cell>
        </row>
        <row r="24">
          <cell r="B24">
            <v>2846</v>
          </cell>
        </row>
      </sheetData>
      <sheetData sheetId="3">
        <row r="2">
          <cell r="B2">
            <v>2357</v>
          </cell>
        </row>
      </sheetData>
      <sheetData sheetId="4">
        <row r="2">
          <cell r="N2">
            <v>7</v>
          </cell>
        </row>
      </sheetData>
      <sheetData sheetId="5">
        <row r="2">
          <cell r="G2">
            <v>3</v>
          </cell>
        </row>
      </sheetData>
      <sheetData sheetId="6">
        <row r="2">
          <cell r="G2">
            <v>1</v>
          </cell>
        </row>
      </sheetData>
      <sheetData sheetId="7">
        <row r="2">
          <cell r="B2">
            <v>2173</v>
          </cell>
        </row>
      </sheetData>
      <sheetData sheetId="8"/>
      <sheetData sheetId="9">
        <row r="2">
          <cell r="B2">
            <v>3444</v>
          </cell>
        </row>
      </sheetData>
      <sheetData sheetId="10"/>
      <sheetData sheetId="11"/>
      <sheetData sheetId="12"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BB04-A288-44B2-B56A-EDF99FEDB1B7}">
  <sheetPr>
    <tabColor rgb="FF92D050"/>
  </sheetPr>
  <dimension ref="A1:L27"/>
  <sheetViews>
    <sheetView tabSelected="1" zoomScale="90" zoomScaleNormal="90" workbookViewId="0">
      <selection activeCell="A2" sqref="A2:L2"/>
    </sheetView>
  </sheetViews>
  <sheetFormatPr baseColWidth="10" defaultColWidth="11.42578125" defaultRowHeight="15" x14ac:dyDescent="0.25"/>
  <cols>
    <col min="1" max="1" width="53" style="27" customWidth="1"/>
    <col min="2" max="2" width="25.5703125" style="27" customWidth="1"/>
    <col min="3" max="11" width="11.42578125" style="27"/>
    <col min="12" max="12" width="52.140625" style="27" customWidth="1"/>
    <col min="13" max="16384" width="11.42578125" style="27"/>
  </cols>
  <sheetData>
    <row r="1" spans="1:12" ht="84" customHeight="1" x14ac:dyDescent="0.25">
      <c r="A1" s="514" t="s">
        <v>505</v>
      </c>
      <c r="B1" s="514"/>
      <c r="C1" s="514"/>
      <c r="D1" s="514"/>
      <c r="E1" s="514"/>
      <c r="F1" s="514"/>
      <c r="G1" s="514"/>
      <c r="H1" s="514"/>
      <c r="I1" s="514"/>
      <c r="J1" s="514"/>
      <c r="K1" s="514"/>
      <c r="L1" s="514"/>
    </row>
    <row r="2" spans="1:12" ht="20.25" x14ac:dyDescent="0.25">
      <c r="A2" s="515" t="s">
        <v>49</v>
      </c>
      <c r="B2" s="515"/>
      <c r="C2" s="515"/>
      <c r="D2" s="515"/>
      <c r="E2" s="515"/>
      <c r="F2" s="515"/>
      <c r="G2" s="515"/>
      <c r="H2" s="515"/>
      <c r="I2" s="515"/>
      <c r="J2" s="515"/>
      <c r="K2" s="515"/>
      <c r="L2" s="515"/>
    </row>
    <row r="3" spans="1:12" s="28" customFormat="1" ht="18" x14ac:dyDescent="0.25">
      <c r="A3" s="516" t="s">
        <v>50</v>
      </c>
      <c r="B3" s="517"/>
      <c r="C3" s="517"/>
      <c r="D3" s="517"/>
      <c r="E3" s="517"/>
      <c r="F3" s="517"/>
      <c r="G3" s="517"/>
      <c r="H3" s="517"/>
      <c r="I3" s="517"/>
      <c r="J3" s="517"/>
      <c r="K3" s="517"/>
      <c r="L3" s="518"/>
    </row>
    <row r="4" spans="1:12" s="28" customFormat="1" ht="18" customHeight="1" x14ac:dyDescent="0.25">
      <c r="A4" s="29" t="s">
        <v>51</v>
      </c>
      <c r="B4" s="30" t="s">
        <v>51</v>
      </c>
      <c r="C4" s="519" t="s">
        <v>117</v>
      </c>
      <c r="D4" s="519"/>
      <c r="E4" s="519"/>
      <c r="F4" s="519"/>
      <c r="G4" s="519"/>
      <c r="H4" s="519"/>
      <c r="I4" s="519"/>
      <c r="J4" s="519"/>
      <c r="K4" s="519"/>
      <c r="L4" s="520"/>
    </row>
    <row r="5" spans="1:12" ht="27" customHeight="1" x14ac:dyDescent="0.25">
      <c r="A5" s="508" t="s">
        <v>296</v>
      </c>
      <c r="B5" s="31" t="s">
        <v>70</v>
      </c>
      <c r="C5" s="506" t="s">
        <v>275</v>
      </c>
      <c r="D5" s="506"/>
      <c r="E5" s="506"/>
      <c r="F5" s="506"/>
      <c r="G5" s="506"/>
      <c r="H5" s="506"/>
      <c r="I5" s="506"/>
      <c r="J5" s="506"/>
      <c r="K5" s="506"/>
      <c r="L5" s="507"/>
    </row>
    <row r="6" spans="1:12" ht="27" customHeight="1" x14ac:dyDescent="0.25">
      <c r="A6" s="509"/>
      <c r="B6" s="31" t="s">
        <v>288</v>
      </c>
      <c r="C6" s="506" t="s">
        <v>276</v>
      </c>
      <c r="D6" s="506"/>
      <c r="E6" s="506"/>
      <c r="F6" s="506"/>
      <c r="G6" s="506"/>
      <c r="H6" s="506"/>
      <c r="I6" s="506"/>
      <c r="J6" s="506"/>
      <c r="K6" s="506"/>
      <c r="L6" s="507"/>
    </row>
    <row r="7" spans="1:12" ht="27" customHeight="1" x14ac:dyDescent="0.25">
      <c r="A7" s="509"/>
      <c r="B7" s="143" t="s">
        <v>71</v>
      </c>
      <c r="C7" s="506" t="s">
        <v>220</v>
      </c>
      <c r="D7" s="506"/>
      <c r="E7" s="506"/>
      <c r="F7" s="506"/>
      <c r="G7" s="506"/>
      <c r="H7" s="506"/>
      <c r="I7" s="506"/>
      <c r="J7" s="506"/>
      <c r="K7" s="506"/>
      <c r="L7" s="507"/>
    </row>
    <row r="8" spans="1:12" ht="27" customHeight="1" x14ac:dyDescent="0.25">
      <c r="A8" s="509"/>
      <c r="B8" s="31" t="s">
        <v>285</v>
      </c>
      <c r="C8" s="506" t="s">
        <v>222</v>
      </c>
      <c r="D8" s="506"/>
      <c r="E8" s="506"/>
      <c r="F8" s="506"/>
      <c r="G8" s="506"/>
      <c r="H8" s="506"/>
      <c r="I8" s="506"/>
      <c r="J8" s="506"/>
      <c r="K8" s="506"/>
      <c r="L8" s="507"/>
    </row>
    <row r="9" spans="1:12" ht="27" customHeight="1" x14ac:dyDescent="0.25">
      <c r="A9" s="509"/>
      <c r="B9" s="31" t="s">
        <v>286</v>
      </c>
      <c r="C9" s="506" t="s">
        <v>223</v>
      </c>
      <c r="D9" s="506"/>
      <c r="E9" s="506"/>
      <c r="F9" s="506"/>
      <c r="G9" s="506"/>
      <c r="H9" s="506"/>
      <c r="I9" s="506"/>
      <c r="J9" s="506"/>
      <c r="K9" s="506"/>
      <c r="L9" s="507"/>
    </row>
    <row r="10" spans="1:12" ht="27" customHeight="1" x14ac:dyDescent="0.25">
      <c r="A10" s="509"/>
      <c r="B10" s="31" t="s">
        <v>72</v>
      </c>
      <c r="C10" s="506" t="s">
        <v>221</v>
      </c>
      <c r="D10" s="506"/>
      <c r="E10" s="506"/>
      <c r="F10" s="506"/>
      <c r="G10" s="506"/>
      <c r="H10" s="506"/>
      <c r="I10" s="506"/>
      <c r="J10" s="506"/>
      <c r="K10" s="506"/>
      <c r="L10" s="507"/>
    </row>
    <row r="11" spans="1:12" ht="27" customHeight="1" thickBot="1" x14ac:dyDescent="0.3">
      <c r="A11" s="509"/>
      <c r="B11" s="458" t="s">
        <v>287</v>
      </c>
      <c r="C11" s="510" t="s">
        <v>224</v>
      </c>
      <c r="D11" s="510"/>
      <c r="E11" s="510"/>
      <c r="F11" s="510"/>
      <c r="G11" s="510"/>
      <c r="H11" s="510"/>
      <c r="I11" s="510"/>
      <c r="J11" s="510"/>
      <c r="K11" s="510"/>
      <c r="L11" s="511"/>
    </row>
    <row r="12" spans="1:12" ht="27" customHeight="1" x14ac:dyDescent="0.25">
      <c r="A12" s="503" t="s">
        <v>299</v>
      </c>
      <c r="B12" s="459" t="s">
        <v>74</v>
      </c>
      <c r="C12" s="512" t="s">
        <v>279</v>
      </c>
      <c r="D12" s="512"/>
      <c r="E12" s="512"/>
      <c r="F12" s="512"/>
      <c r="G12" s="512"/>
      <c r="H12" s="512"/>
      <c r="I12" s="512"/>
      <c r="J12" s="512"/>
      <c r="K12" s="512"/>
      <c r="L12" s="513"/>
    </row>
    <row r="13" spans="1:12" ht="27" customHeight="1" x14ac:dyDescent="0.25">
      <c r="A13" s="504"/>
      <c r="B13" s="31" t="s">
        <v>75</v>
      </c>
      <c r="C13" s="506" t="s">
        <v>277</v>
      </c>
      <c r="D13" s="506"/>
      <c r="E13" s="506"/>
      <c r="F13" s="506"/>
      <c r="G13" s="506"/>
      <c r="H13" s="506"/>
      <c r="I13" s="506"/>
      <c r="J13" s="506"/>
      <c r="K13" s="506"/>
      <c r="L13" s="507"/>
    </row>
    <row r="14" spans="1:12" ht="27" customHeight="1" x14ac:dyDescent="0.25">
      <c r="A14" s="504"/>
      <c r="B14" s="458" t="s">
        <v>76</v>
      </c>
      <c r="C14" s="510" t="s">
        <v>278</v>
      </c>
      <c r="D14" s="510"/>
      <c r="E14" s="510"/>
      <c r="F14" s="510"/>
      <c r="G14" s="510"/>
      <c r="H14" s="510"/>
      <c r="I14" s="510"/>
      <c r="J14" s="510"/>
      <c r="K14" s="510"/>
      <c r="L14" s="511"/>
    </row>
    <row r="15" spans="1:12" ht="27" customHeight="1" thickBot="1" x14ac:dyDescent="0.3">
      <c r="A15" s="505"/>
      <c r="B15" s="471" t="s">
        <v>323</v>
      </c>
      <c r="C15" s="501" t="s">
        <v>324</v>
      </c>
      <c r="D15" s="501"/>
      <c r="E15" s="501"/>
      <c r="F15" s="501"/>
      <c r="G15" s="501"/>
      <c r="H15" s="501"/>
      <c r="I15" s="501"/>
      <c r="J15" s="501"/>
      <c r="K15" s="501"/>
      <c r="L15" s="502"/>
    </row>
    <row r="16" spans="1:12" ht="27" customHeight="1" x14ac:dyDescent="0.25">
      <c r="A16" s="503" t="s">
        <v>300</v>
      </c>
      <c r="B16" s="459" t="s">
        <v>77</v>
      </c>
      <c r="C16" s="530" t="s">
        <v>280</v>
      </c>
      <c r="D16" s="530"/>
      <c r="E16" s="530"/>
      <c r="F16" s="530"/>
      <c r="G16" s="530"/>
      <c r="H16" s="530"/>
      <c r="I16" s="530"/>
      <c r="J16" s="530"/>
      <c r="K16" s="530"/>
      <c r="L16" s="531"/>
    </row>
    <row r="17" spans="1:12" ht="27" customHeight="1" x14ac:dyDescent="0.25">
      <c r="A17" s="504"/>
      <c r="B17" s="31" t="s">
        <v>201</v>
      </c>
      <c r="C17" s="506" t="s">
        <v>225</v>
      </c>
      <c r="D17" s="506"/>
      <c r="E17" s="506"/>
      <c r="F17" s="506"/>
      <c r="G17" s="506"/>
      <c r="H17" s="506"/>
      <c r="I17" s="506"/>
      <c r="J17" s="506"/>
      <c r="K17" s="506"/>
      <c r="L17" s="507"/>
    </row>
    <row r="18" spans="1:12" ht="27" customHeight="1" x14ac:dyDescent="0.25">
      <c r="A18" s="504"/>
      <c r="B18" s="31" t="s">
        <v>202</v>
      </c>
      <c r="C18" s="506" t="s">
        <v>226</v>
      </c>
      <c r="D18" s="506"/>
      <c r="E18" s="506"/>
      <c r="F18" s="506"/>
      <c r="G18" s="506"/>
      <c r="H18" s="506"/>
      <c r="I18" s="506"/>
      <c r="J18" s="506"/>
      <c r="K18" s="506"/>
      <c r="L18" s="507"/>
    </row>
    <row r="19" spans="1:12" ht="27" customHeight="1" x14ac:dyDescent="0.25">
      <c r="A19" s="504"/>
      <c r="B19" s="31" t="s">
        <v>78</v>
      </c>
      <c r="C19" s="506" t="s">
        <v>227</v>
      </c>
      <c r="D19" s="506"/>
      <c r="E19" s="506"/>
      <c r="F19" s="506"/>
      <c r="G19" s="506"/>
      <c r="H19" s="506"/>
      <c r="I19" s="506"/>
      <c r="J19" s="506"/>
      <c r="K19" s="506"/>
      <c r="L19" s="507"/>
    </row>
    <row r="20" spans="1:12" ht="27" customHeight="1" thickBot="1" x14ac:dyDescent="0.3">
      <c r="A20" s="504"/>
      <c r="B20" s="460" t="s">
        <v>138</v>
      </c>
      <c r="C20" s="501" t="s">
        <v>228</v>
      </c>
      <c r="D20" s="501"/>
      <c r="E20" s="501"/>
      <c r="F20" s="501"/>
      <c r="G20" s="501"/>
      <c r="H20" s="501"/>
      <c r="I20" s="501"/>
      <c r="J20" s="501"/>
      <c r="K20" s="501"/>
      <c r="L20" s="502"/>
    </row>
    <row r="21" spans="1:12" ht="27" customHeight="1" x14ac:dyDescent="0.25">
      <c r="A21" s="521" t="s">
        <v>322</v>
      </c>
      <c r="B21" s="459" t="s">
        <v>0</v>
      </c>
      <c r="C21" s="524" t="s">
        <v>124</v>
      </c>
      <c r="D21" s="524"/>
      <c r="E21" s="524"/>
      <c r="F21" s="524"/>
      <c r="G21" s="524"/>
      <c r="H21" s="524"/>
      <c r="I21" s="524"/>
      <c r="J21" s="524"/>
      <c r="K21" s="524"/>
      <c r="L21" s="525"/>
    </row>
    <row r="22" spans="1:12" ht="27" customHeight="1" x14ac:dyDescent="0.25">
      <c r="A22" s="522"/>
      <c r="B22" s="31" t="s">
        <v>33</v>
      </c>
      <c r="C22" s="526" t="s">
        <v>125</v>
      </c>
      <c r="D22" s="526"/>
      <c r="E22" s="526"/>
      <c r="F22" s="526"/>
      <c r="G22" s="526"/>
      <c r="H22" s="526"/>
      <c r="I22" s="526"/>
      <c r="J22" s="526"/>
      <c r="K22" s="526"/>
      <c r="L22" s="527"/>
    </row>
    <row r="23" spans="1:12" ht="27" customHeight="1" x14ac:dyDescent="0.25">
      <c r="A23" s="522"/>
      <c r="B23" s="31" t="s">
        <v>34</v>
      </c>
      <c r="C23" s="526" t="s">
        <v>126</v>
      </c>
      <c r="D23" s="526"/>
      <c r="E23" s="526"/>
      <c r="F23" s="526"/>
      <c r="G23" s="526"/>
      <c r="H23" s="526"/>
      <c r="I23" s="526"/>
      <c r="J23" s="526"/>
      <c r="K23" s="526"/>
      <c r="L23" s="527"/>
    </row>
    <row r="24" spans="1:12" ht="23.25" customHeight="1" x14ac:dyDescent="0.25">
      <c r="A24" s="522"/>
      <c r="B24" s="31" t="s">
        <v>35</v>
      </c>
      <c r="C24" s="526" t="s">
        <v>127</v>
      </c>
      <c r="D24" s="526"/>
      <c r="E24" s="526"/>
      <c r="F24" s="526"/>
      <c r="G24" s="526"/>
      <c r="H24" s="526"/>
      <c r="I24" s="526"/>
      <c r="J24" s="526"/>
      <c r="K24" s="526"/>
      <c r="L24" s="527"/>
    </row>
    <row r="25" spans="1:12" ht="27" customHeight="1" x14ac:dyDescent="0.25">
      <c r="A25" s="522"/>
      <c r="B25" s="31" t="s">
        <v>36</v>
      </c>
      <c r="C25" s="526" t="s">
        <v>128</v>
      </c>
      <c r="D25" s="526"/>
      <c r="E25" s="526"/>
      <c r="F25" s="526"/>
      <c r="G25" s="526"/>
      <c r="H25" s="526"/>
      <c r="I25" s="526"/>
      <c r="J25" s="526"/>
      <c r="K25" s="526"/>
      <c r="L25" s="527"/>
    </row>
    <row r="26" spans="1:12" ht="27" customHeight="1" thickBot="1" x14ac:dyDescent="0.3">
      <c r="A26" s="523"/>
      <c r="B26" s="460" t="s">
        <v>37</v>
      </c>
      <c r="C26" s="528" t="s">
        <v>129</v>
      </c>
      <c r="D26" s="528"/>
      <c r="E26" s="528"/>
      <c r="F26" s="528"/>
      <c r="G26" s="528"/>
      <c r="H26" s="528"/>
      <c r="I26" s="528"/>
      <c r="J26" s="528"/>
      <c r="K26" s="528"/>
      <c r="L26" s="529"/>
    </row>
    <row r="27" spans="1:12" x14ac:dyDescent="0.25">
      <c r="A27" s="461"/>
    </row>
  </sheetData>
  <mergeCells count="30">
    <mergeCell ref="C20:L20"/>
    <mergeCell ref="A21:A26"/>
    <mergeCell ref="C21:L21"/>
    <mergeCell ref="C22:L22"/>
    <mergeCell ref="C23:L23"/>
    <mergeCell ref="C24:L24"/>
    <mergeCell ref="C25:L25"/>
    <mergeCell ref="C26:L26"/>
    <mergeCell ref="A16:A20"/>
    <mergeCell ref="C19:L19"/>
    <mergeCell ref="C17:L17"/>
    <mergeCell ref="C16:L16"/>
    <mergeCell ref="C18:L18"/>
    <mergeCell ref="A1:L1"/>
    <mergeCell ref="A2:L2"/>
    <mergeCell ref="A3:L3"/>
    <mergeCell ref="C4:L4"/>
    <mergeCell ref="C5:L5"/>
    <mergeCell ref="C15:L15"/>
    <mergeCell ref="A12:A15"/>
    <mergeCell ref="C8:L8"/>
    <mergeCell ref="C9:L9"/>
    <mergeCell ref="A5:A11"/>
    <mergeCell ref="C7:L7"/>
    <mergeCell ref="C6:L6"/>
    <mergeCell ref="C13:L13"/>
    <mergeCell ref="C10:L10"/>
    <mergeCell ref="C11:L11"/>
    <mergeCell ref="C12:L12"/>
    <mergeCell ref="C14:L14"/>
  </mergeCells>
  <hyperlinks>
    <hyperlink ref="B10" location="Illustration3!A1" display="Illustration3" xr:uid="{EC0F2F0D-62CD-4327-8B96-76F22EDF56EF}"/>
    <hyperlink ref="B4" location="'A LIRE'!A1" display="A LIRE" xr:uid="{FBA7916E-E62F-4830-92E9-DD272C5A2451}"/>
    <hyperlink ref="B12" location="Illustration4!A1" display="Illustration4" xr:uid="{A24758FE-6BD0-418A-88FA-74E8D46B0E5F}"/>
    <hyperlink ref="B13" location="Illustration5!A1" display="Illustration5" xr:uid="{308CA36F-623C-474C-8A17-E03C8261B294}"/>
    <hyperlink ref="B20" location="Publics_spécifiques!A1" display="Publics_spécifiques" xr:uid="{E5FDF339-487C-4290-B6B1-D7400BAB46F1}"/>
    <hyperlink ref="B21" location="'Alpes-de-Haute-Provence'!A1" display="Illustration11" xr:uid="{1417C3BE-C6C8-4962-B599-207A1A062147}"/>
    <hyperlink ref="B22" location="'Hautes-Alpes'!A1" display="Hautes-Alpes" xr:uid="{3161A754-6AB5-4EB7-AC11-C42268248146}"/>
    <hyperlink ref="B23" location="'Alpes-Maritimes'!A1" display="Alpes-Maritimes" xr:uid="{4944AAC9-99A6-49E7-85B7-25DFD02B5BB4}"/>
    <hyperlink ref="B25" location="Var!A1" display="Var" xr:uid="{4E2AEBE4-8602-4D84-B4E9-3495080FD6D0}"/>
    <hyperlink ref="B26" location="Vaucluse!A1" display="Vaucluse" xr:uid="{875A2C61-0E97-4C75-B830-74A17D0C1EDC}"/>
    <hyperlink ref="B24" location="'Bouches-du-Rhône'!A1" display="Bouches-du-Rhône" xr:uid="{6A9557B5-087F-44A5-A53F-2FA3733E8860}"/>
    <hyperlink ref="B5" location="Illustration1!A1" display="Illustration1" xr:uid="{24111C84-BA06-4401-B447-72F399EF50FF}"/>
    <hyperlink ref="B16" location="Illustration7!A1" display="Illustration7" xr:uid="{5B1C083A-9710-4449-80A5-F1011A179C56}"/>
    <hyperlink ref="B19" location="Illustration8!A1" display="Illustration9" xr:uid="{96908B47-EB89-42FD-A52C-7085FFCCD8FF}"/>
    <hyperlink ref="B18" location="Illustration7_comp2!A1" display="Illustration8_comp2" xr:uid="{25F8A29F-63F6-4875-B821-99542FB37BC5}"/>
    <hyperlink ref="B7" location="Illustration2!A1" display="Illustration2" xr:uid="{CF7B2788-6E2B-49DB-B773-58EA57185E77}"/>
    <hyperlink ref="B17" location="Illustration7_comp1!A1" display="Illustration7_comp1" xr:uid="{BBE1DD36-FDE8-48C9-AD6E-0E6A2A291BE2}"/>
    <hyperlink ref="B14" location="Illustration6!A1" display="Illustration6" xr:uid="{06C4E9D0-9D94-4506-8611-FC49C3532F81}"/>
    <hyperlink ref="B6" location="Illustration1_comp!A1" display="Illustration1_comp" xr:uid="{8F2E54E2-A475-406B-97C8-C4F288F6259A}"/>
    <hyperlink ref="B8" location="Illustration2_comp1!A1" display="Illustration2_comp1" xr:uid="{E714E56D-F4DF-4C1B-9975-9BB434C6CD91}"/>
    <hyperlink ref="B9" location="Illustration2_comp2!A1" display="Illustration2_comp2" xr:uid="{713EB228-558D-40F4-A0E4-E035078C04DD}"/>
    <hyperlink ref="B11" location="Illustration3_comp!A1" display="Illustration3_comp" xr:uid="{E7C31CCF-07DF-4044-B2E8-7DC8E18DA2F6}"/>
    <hyperlink ref="B15" location="Illustration6_comp!A1" display="Illustration6_comp" xr:uid="{08B59881-D125-458B-8BC7-02952227F184}"/>
  </hyperlinks>
  <pageMargins left="0.7" right="0.7" top="0.75" bottom="0.75" header="0.3" footer="0.3"/>
  <pageSetup paperSize="9"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302C6-E99F-4B8E-A30B-3144BED08FD3}">
  <sheetPr>
    <tabColor rgb="FF92D050"/>
  </sheetPr>
  <dimension ref="A1:O19"/>
  <sheetViews>
    <sheetView zoomScaleNormal="100" workbookViewId="0">
      <pane ySplit="2" topLeftCell="A3" activePane="bottomLeft" state="frozen"/>
      <selection sqref="A1:L1"/>
      <selection pane="bottomLeft" activeCell="A16" sqref="A16:XFD16"/>
    </sheetView>
  </sheetViews>
  <sheetFormatPr baseColWidth="10" defaultRowHeight="15" x14ac:dyDescent="0.25"/>
  <cols>
    <col min="1" max="1" width="27.42578125" customWidth="1"/>
    <col min="2" max="8" width="15.28515625" customWidth="1"/>
  </cols>
  <sheetData>
    <row r="1" spans="1:15" s="45" customFormat="1" ht="15" customHeight="1" x14ac:dyDescent="0.25">
      <c r="A1" s="44" t="s">
        <v>289</v>
      </c>
    </row>
    <row r="2" spans="1:15" s="8" customFormat="1" ht="15" customHeight="1" x14ac:dyDescent="0.25">
      <c r="A2" s="49" t="s">
        <v>80</v>
      </c>
    </row>
    <row r="3" spans="1:15" s="8" customFormat="1" ht="15" customHeight="1" x14ac:dyDescent="0.25">
      <c r="A3" s="49"/>
    </row>
    <row r="4" spans="1:15" x14ac:dyDescent="0.25">
      <c r="A4" s="109" t="s">
        <v>182</v>
      </c>
      <c r="B4" s="109"/>
      <c r="C4" s="8"/>
      <c r="D4" s="8"/>
      <c r="E4" s="8"/>
      <c r="F4" s="8"/>
      <c r="G4" s="8"/>
    </row>
    <row r="5" spans="1:15" ht="14.45" customHeight="1" x14ac:dyDescent="0.25">
      <c r="B5" s="555" t="s">
        <v>82</v>
      </c>
      <c r="C5" s="556"/>
      <c r="D5" s="555" t="s">
        <v>83</v>
      </c>
      <c r="E5" s="556"/>
      <c r="F5" s="557" t="s">
        <v>84</v>
      </c>
      <c r="G5" s="558"/>
      <c r="H5" s="558"/>
      <c r="J5" s="554"/>
      <c r="K5" s="554"/>
      <c r="L5" s="554"/>
      <c r="M5" s="554"/>
      <c r="N5" s="554"/>
    </row>
    <row r="6" spans="1:15" ht="40.9" customHeight="1" x14ac:dyDescent="0.25">
      <c r="B6" s="53" t="s">
        <v>81</v>
      </c>
      <c r="C6" s="106" t="s">
        <v>110</v>
      </c>
      <c r="D6" s="53" t="s">
        <v>81</v>
      </c>
      <c r="E6" s="106" t="s">
        <v>110</v>
      </c>
      <c r="F6" s="106" t="s">
        <v>81</v>
      </c>
      <c r="G6" s="115" t="s">
        <v>110</v>
      </c>
      <c r="H6" s="106" t="s">
        <v>109</v>
      </c>
      <c r="J6" s="554"/>
      <c r="K6" s="554"/>
      <c r="L6" s="97"/>
      <c r="M6" s="97"/>
      <c r="N6" s="97"/>
      <c r="O6" s="56"/>
    </row>
    <row r="7" spans="1:15" x14ac:dyDescent="0.25">
      <c r="A7" s="171" t="s">
        <v>0</v>
      </c>
      <c r="B7" s="172">
        <v>1260</v>
      </c>
      <c r="C7" s="173">
        <v>640</v>
      </c>
      <c r="D7" s="174">
        <v>450</v>
      </c>
      <c r="E7" s="173">
        <v>340</v>
      </c>
      <c r="F7" s="175">
        <v>820</v>
      </c>
      <c r="G7" s="175">
        <v>430</v>
      </c>
      <c r="H7" s="176">
        <v>64.710547184774001</v>
      </c>
      <c r="J7" s="21"/>
      <c r="K7" s="21"/>
      <c r="L7" s="21"/>
      <c r="M7" s="21"/>
      <c r="N7" s="21"/>
    </row>
    <row r="8" spans="1:15" x14ac:dyDescent="0.25">
      <c r="A8" s="177" t="s">
        <v>33</v>
      </c>
      <c r="B8" s="178">
        <v>1710</v>
      </c>
      <c r="C8" s="179">
        <v>1100</v>
      </c>
      <c r="D8" s="180">
        <v>540</v>
      </c>
      <c r="E8" s="179">
        <v>540</v>
      </c>
      <c r="F8" s="161">
        <v>1170</v>
      </c>
      <c r="G8" s="161">
        <v>710</v>
      </c>
      <c r="H8" s="181">
        <v>68.482718219097805</v>
      </c>
      <c r="I8" s="38"/>
      <c r="J8" s="21"/>
      <c r="K8" s="21"/>
      <c r="L8" s="21"/>
      <c r="M8" s="21"/>
      <c r="N8" s="21"/>
    </row>
    <row r="9" spans="1:15" x14ac:dyDescent="0.25">
      <c r="A9" s="177" t="s">
        <v>34</v>
      </c>
      <c r="B9" s="178">
        <v>35490</v>
      </c>
      <c r="C9" s="179">
        <v>8520</v>
      </c>
      <c r="D9" s="182">
        <v>6700</v>
      </c>
      <c r="E9" s="179">
        <v>3630</v>
      </c>
      <c r="F9" s="161">
        <v>28790</v>
      </c>
      <c r="G9" s="161">
        <v>6100</v>
      </c>
      <c r="H9" s="181">
        <v>81.123570180875603</v>
      </c>
      <c r="J9" s="21"/>
      <c r="K9" s="21"/>
      <c r="L9" s="21"/>
      <c r="M9" s="21"/>
      <c r="N9" s="21"/>
    </row>
    <row r="10" spans="1:15" x14ac:dyDescent="0.25">
      <c r="A10" s="177" t="s">
        <v>35</v>
      </c>
      <c r="B10" s="178">
        <v>85470</v>
      </c>
      <c r="C10" s="179">
        <v>20070</v>
      </c>
      <c r="D10" s="182">
        <v>21810</v>
      </c>
      <c r="E10" s="179">
        <v>9840</v>
      </c>
      <c r="F10" s="161">
        <v>63670</v>
      </c>
      <c r="G10" s="161">
        <v>13750</v>
      </c>
      <c r="H10" s="181">
        <v>74.487551478846896</v>
      </c>
      <c r="J10" s="21"/>
      <c r="K10" s="21"/>
      <c r="L10" s="21"/>
      <c r="M10" s="21"/>
      <c r="N10" s="21"/>
    </row>
    <row r="11" spans="1:15" x14ac:dyDescent="0.25">
      <c r="A11" s="177" t="s">
        <v>36</v>
      </c>
      <c r="B11" s="178">
        <v>29530</v>
      </c>
      <c r="C11" s="179">
        <v>4900</v>
      </c>
      <c r="D11" s="182">
        <v>11580</v>
      </c>
      <c r="E11" s="179">
        <v>2660</v>
      </c>
      <c r="F11" s="161">
        <v>17960</v>
      </c>
      <c r="G11" s="161">
        <v>3560</v>
      </c>
      <c r="H11" s="181">
        <v>60.804496512494097</v>
      </c>
      <c r="J11" s="21"/>
      <c r="K11" s="21"/>
      <c r="L11" s="21"/>
      <c r="M11" s="21"/>
      <c r="N11" s="21"/>
    </row>
    <row r="12" spans="1:15" x14ac:dyDescent="0.25">
      <c r="A12" s="177" t="s">
        <v>37</v>
      </c>
      <c r="B12" s="178">
        <v>14130</v>
      </c>
      <c r="C12" s="179">
        <v>3920</v>
      </c>
      <c r="D12" s="182">
        <v>5110</v>
      </c>
      <c r="E12" s="179">
        <v>1270</v>
      </c>
      <c r="F12" s="161">
        <v>9020</v>
      </c>
      <c r="G12" s="161">
        <v>3400</v>
      </c>
      <c r="H12" s="181">
        <v>63.819095477386902</v>
      </c>
      <c r="J12" s="21"/>
      <c r="K12" s="21"/>
      <c r="L12" s="21"/>
      <c r="M12" s="21"/>
      <c r="N12" s="21"/>
    </row>
    <row r="13" spans="1:15" ht="30" x14ac:dyDescent="0.25">
      <c r="A13" s="163" t="s">
        <v>12</v>
      </c>
      <c r="B13" s="183">
        <v>167600</v>
      </c>
      <c r="C13" s="165">
        <v>37720</v>
      </c>
      <c r="D13" s="164">
        <v>46180</v>
      </c>
      <c r="E13" s="165">
        <v>18070</v>
      </c>
      <c r="F13" s="166">
        <v>121420</v>
      </c>
      <c r="G13" s="166">
        <v>26770</v>
      </c>
      <c r="H13" s="184">
        <v>72.447597510695289</v>
      </c>
      <c r="I13" s="102"/>
      <c r="J13" s="21"/>
      <c r="K13" s="21"/>
      <c r="L13" s="21"/>
      <c r="M13" s="21"/>
      <c r="N13" s="21"/>
    </row>
    <row r="14" spans="1:15" x14ac:dyDescent="0.25">
      <c r="A14" s="167" t="s">
        <v>232</v>
      </c>
      <c r="B14" s="185" t="s">
        <v>157</v>
      </c>
      <c r="C14" s="186" t="s">
        <v>158</v>
      </c>
      <c r="D14" s="187" t="s">
        <v>155</v>
      </c>
      <c r="E14" s="186" t="s">
        <v>156</v>
      </c>
      <c r="F14" s="188" t="s">
        <v>159</v>
      </c>
      <c r="G14" s="189" t="s">
        <v>160</v>
      </c>
      <c r="H14" s="189" t="s">
        <v>183</v>
      </c>
      <c r="I14" s="102"/>
      <c r="J14" s="21"/>
      <c r="K14" s="21"/>
      <c r="L14" s="21"/>
      <c r="M14" s="21"/>
      <c r="N14" s="21"/>
    </row>
    <row r="15" spans="1:15" ht="30" customHeight="1" x14ac:dyDescent="0.25">
      <c r="A15" s="532" t="s">
        <v>184</v>
      </c>
      <c r="B15" s="532"/>
      <c r="C15" s="532"/>
      <c r="D15" s="532"/>
      <c r="E15" s="532"/>
      <c r="F15" s="532"/>
      <c r="G15" s="532"/>
      <c r="H15" s="532"/>
    </row>
    <row r="16" spans="1:15" ht="26.45" customHeight="1" x14ac:dyDescent="0.25">
      <c r="A16" s="532" t="s">
        <v>233</v>
      </c>
      <c r="B16" s="532"/>
      <c r="C16" s="532"/>
      <c r="D16" s="532"/>
      <c r="E16" s="532"/>
      <c r="F16" s="532"/>
      <c r="G16" s="532"/>
      <c r="H16" s="532"/>
    </row>
    <row r="17" spans="1:4" ht="15" customHeight="1" x14ac:dyDescent="0.25">
      <c r="A17" s="153" t="s">
        <v>335</v>
      </c>
    </row>
    <row r="19" spans="1:4" x14ac:dyDescent="0.25">
      <c r="D19" s="8"/>
    </row>
  </sheetData>
  <mergeCells count="8">
    <mergeCell ref="A15:H15"/>
    <mergeCell ref="A16:H16"/>
    <mergeCell ref="J5:J6"/>
    <mergeCell ref="K5:K6"/>
    <mergeCell ref="L5:N5"/>
    <mergeCell ref="D5:E5"/>
    <mergeCell ref="B5:C5"/>
    <mergeCell ref="F5:H5"/>
  </mergeCells>
  <hyperlinks>
    <hyperlink ref="A2" location="SOMMAIRE!A1" display="Retour Sommaire" xr:uid="{8891FC10-FD48-48E4-B76C-7996EF3E0428}"/>
  </hyperlinks>
  <pageMargins left="0.7" right="0.7" top="0.75" bottom="0.75" header="0.3" footer="0.3"/>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5B956-47FB-4BB6-A3C9-098673319C55}">
  <sheetPr>
    <tabColor rgb="FF92D050"/>
  </sheetPr>
  <dimension ref="A1:E29"/>
  <sheetViews>
    <sheetView zoomScaleNormal="100" workbookViewId="0">
      <selection activeCell="F8" sqref="F8"/>
    </sheetView>
  </sheetViews>
  <sheetFormatPr baseColWidth="10" defaultRowHeight="15" x14ac:dyDescent="0.25"/>
  <cols>
    <col min="1" max="1" width="69.7109375" customWidth="1"/>
    <col min="3" max="3" width="18.7109375" customWidth="1"/>
    <col min="4" max="4" width="11.42578125" customWidth="1"/>
  </cols>
  <sheetData>
    <row r="1" spans="1:5" s="45" customFormat="1" ht="15.75" x14ac:dyDescent="0.25">
      <c r="A1" s="44" t="s">
        <v>289</v>
      </c>
    </row>
    <row r="2" spans="1:5" x14ac:dyDescent="0.25">
      <c r="A2" s="49" t="s">
        <v>80</v>
      </c>
    </row>
    <row r="4" spans="1:5" x14ac:dyDescent="0.25">
      <c r="A4" s="534" t="s">
        <v>342</v>
      </c>
      <c r="B4" s="534"/>
      <c r="C4" s="534"/>
      <c r="D4" s="534"/>
      <c r="E4" s="534"/>
    </row>
    <row r="5" spans="1:5" x14ac:dyDescent="0.25">
      <c r="A5" s="534"/>
      <c r="B5" s="534"/>
      <c r="C5" s="534"/>
      <c r="D5" s="534"/>
      <c r="E5" s="534"/>
    </row>
    <row r="6" spans="1:5" ht="42" customHeight="1" x14ac:dyDescent="0.25">
      <c r="A6" s="150"/>
      <c r="B6" s="106" t="s">
        <v>343</v>
      </c>
      <c r="C6" s="106" t="s">
        <v>344</v>
      </c>
      <c r="D6" s="116"/>
      <c r="E6" s="100"/>
    </row>
    <row r="7" spans="1:5" x14ac:dyDescent="0.25">
      <c r="A7" s="87" t="s">
        <v>489</v>
      </c>
      <c r="B7" s="190">
        <v>26770</v>
      </c>
      <c r="C7" s="191" t="s">
        <v>160</v>
      </c>
      <c r="D7" s="150"/>
      <c r="E7" s="86"/>
    </row>
    <row r="8" spans="1:5" x14ac:dyDescent="0.25">
      <c r="A8" s="192" t="s">
        <v>151</v>
      </c>
      <c r="B8" s="193">
        <v>83.263613953835815</v>
      </c>
      <c r="C8" s="194" t="s">
        <v>411</v>
      </c>
    </row>
    <row r="9" spans="1:5" x14ac:dyDescent="0.25">
      <c r="A9" s="195" t="s">
        <v>131</v>
      </c>
      <c r="B9" s="196">
        <v>5.8004033764099505</v>
      </c>
      <c r="C9" s="197" t="s">
        <v>377</v>
      </c>
    </row>
    <row r="10" spans="1:5" x14ac:dyDescent="0.25">
      <c r="A10" s="198" t="s">
        <v>132</v>
      </c>
      <c r="B10" s="199">
        <v>5.5314857697766495</v>
      </c>
      <c r="C10" s="194" t="s">
        <v>394</v>
      </c>
    </row>
    <row r="11" spans="1:5" x14ac:dyDescent="0.25">
      <c r="A11" s="200" t="s">
        <v>130</v>
      </c>
      <c r="B11" s="196">
        <v>4.437140509449466</v>
      </c>
      <c r="C11" s="197" t="s">
        <v>406</v>
      </c>
    </row>
    <row r="12" spans="1:5" x14ac:dyDescent="0.25">
      <c r="A12" s="201" t="s">
        <v>133</v>
      </c>
      <c r="B12" s="199">
        <v>3.1448420109061028</v>
      </c>
      <c r="C12" s="194" t="s">
        <v>398</v>
      </c>
    </row>
    <row r="13" spans="1:5" x14ac:dyDescent="0.25">
      <c r="A13" s="200" t="s">
        <v>134</v>
      </c>
      <c r="B13" s="196">
        <v>1.5574811384178682</v>
      </c>
      <c r="C13" s="197" t="s">
        <v>379</v>
      </c>
    </row>
    <row r="14" spans="1:5" x14ac:dyDescent="0.25">
      <c r="A14" s="202" t="s">
        <v>185</v>
      </c>
      <c r="B14" s="199">
        <v>1.1204900276387539</v>
      </c>
      <c r="C14" s="194" t="s">
        <v>377</v>
      </c>
    </row>
    <row r="15" spans="1:5" x14ac:dyDescent="0.25">
      <c r="A15" s="200" t="s">
        <v>186</v>
      </c>
      <c r="B15" s="196">
        <v>0.91133188914618668</v>
      </c>
      <c r="C15" s="197" t="s">
        <v>391</v>
      </c>
    </row>
    <row r="16" spans="1:5" x14ac:dyDescent="0.25">
      <c r="A16" s="203" t="s">
        <v>98</v>
      </c>
      <c r="B16" s="204">
        <v>2.0206170165085533</v>
      </c>
      <c r="C16" s="205" t="s">
        <v>412</v>
      </c>
    </row>
    <row r="17" spans="1:5" ht="50.25" customHeight="1" x14ac:dyDescent="0.25">
      <c r="A17" s="559" t="s">
        <v>270</v>
      </c>
      <c r="B17" s="559"/>
      <c r="C17" s="559"/>
      <c r="D17" s="149"/>
    </row>
    <row r="18" spans="1:5" ht="24.75" customHeight="1" x14ac:dyDescent="0.25">
      <c r="A18" s="560" t="s">
        <v>234</v>
      </c>
      <c r="B18" s="560"/>
      <c r="C18" s="560"/>
      <c r="D18" s="151"/>
    </row>
    <row r="19" spans="1:5" ht="17.100000000000001" customHeight="1" x14ac:dyDescent="0.25">
      <c r="A19" s="561" t="s">
        <v>235</v>
      </c>
      <c r="B19" s="561"/>
      <c r="C19" s="561"/>
      <c r="D19" s="562"/>
    </row>
    <row r="20" spans="1:5" ht="16.5" customHeight="1" x14ac:dyDescent="0.25">
      <c r="A20" s="153" t="s">
        <v>335</v>
      </c>
    </row>
    <row r="29" spans="1:5" x14ac:dyDescent="0.25">
      <c r="E29" s="316"/>
    </row>
  </sheetData>
  <sortState xmlns:xlrd2="http://schemas.microsoft.com/office/spreadsheetml/2017/richdata2" ref="A9:C15">
    <sortCondition descending="1" ref="B9:B15"/>
  </sortState>
  <mergeCells count="4">
    <mergeCell ref="A4:E5"/>
    <mergeCell ref="A17:C17"/>
    <mergeCell ref="A18:C18"/>
    <mergeCell ref="A19:D19"/>
  </mergeCells>
  <hyperlinks>
    <hyperlink ref="A2" location="SOMMAIRE!A1" display="Retour Sommaire" xr:uid="{3770A60C-4A48-41E6-A300-EE8B699B371B}"/>
  </hyperlinks>
  <pageMargins left="0.7" right="0.7" top="0.75" bottom="0.75"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E7B80-F56B-4663-B0B6-502A378B2B5A}">
  <sheetPr>
    <tabColor rgb="FF92D050"/>
  </sheetPr>
  <dimension ref="A1:H15"/>
  <sheetViews>
    <sheetView zoomScaleNormal="100" workbookViewId="0">
      <pane ySplit="2" topLeftCell="A3" activePane="bottomLeft" state="frozen"/>
      <selection sqref="A1:L1"/>
      <selection pane="bottomLeft" activeCell="A2" sqref="A2"/>
    </sheetView>
  </sheetViews>
  <sheetFormatPr baseColWidth="10" defaultRowHeight="15" x14ac:dyDescent="0.25"/>
  <cols>
    <col min="1" max="1" width="34.140625" customWidth="1"/>
    <col min="2" max="2" width="18.5703125" customWidth="1"/>
    <col min="3" max="3" width="19.85546875" customWidth="1"/>
    <col min="4" max="4" width="18.5703125" customWidth="1"/>
    <col min="7" max="7" width="11.42578125" customWidth="1"/>
  </cols>
  <sheetData>
    <row r="1" spans="1:8" s="45" customFormat="1" ht="15.75" x14ac:dyDescent="0.25">
      <c r="A1" s="44" t="s">
        <v>289</v>
      </c>
    </row>
    <row r="2" spans="1:8" x14ac:dyDescent="0.25">
      <c r="A2" s="49" t="s">
        <v>80</v>
      </c>
    </row>
    <row r="3" spans="1:8" ht="15" customHeight="1" x14ac:dyDescent="0.25">
      <c r="A3" s="46"/>
    </row>
    <row r="4" spans="1:8" x14ac:dyDescent="0.25">
      <c r="A4" s="563" t="s">
        <v>147</v>
      </c>
      <c r="B4" s="563"/>
      <c r="C4" s="563"/>
      <c r="D4" s="563"/>
    </row>
    <row r="5" spans="1:8" s="33" customFormat="1" ht="27" customHeight="1" x14ac:dyDescent="0.25">
      <c r="A5" s="129"/>
      <c r="B5" s="494" t="s">
        <v>81</v>
      </c>
      <c r="C5" s="494" t="s">
        <v>236</v>
      </c>
      <c r="D5" s="142" t="s">
        <v>502</v>
      </c>
      <c r="F5" s="114"/>
      <c r="G5" s="110"/>
      <c r="H5" s="99"/>
    </row>
    <row r="6" spans="1:8" ht="16.5" customHeight="1" x14ac:dyDescent="0.25">
      <c r="A6" s="207" t="s">
        <v>7</v>
      </c>
      <c r="B6" s="491">
        <v>37720</v>
      </c>
      <c r="C6" s="492" t="s">
        <v>153</v>
      </c>
      <c r="D6" s="493">
        <v>100</v>
      </c>
      <c r="F6" s="10"/>
      <c r="G6" s="10"/>
      <c r="H6" s="10"/>
    </row>
    <row r="7" spans="1:8" x14ac:dyDescent="0.25">
      <c r="A7" s="495" t="s">
        <v>281</v>
      </c>
      <c r="B7" s="496">
        <v>18070</v>
      </c>
      <c r="C7" s="497" t="s">
        <v>282</v>
      </c>
      <c r="D7" s="498">
        <v>47.893746189125423</v>
      </c>
      <c r="E7" t="s">
        <v>152</v>
      </c>
      <c r="F7" s="21"/>
      <c r="G7" s="21"/>
      <c r="H7" s="10"/>
    </row>
    <row r="8" spans="1:8" x14ac:dyDescent="0.25">
      <c r="A8" s="464" t="s">
        <v>283</v>
      </c>
      <c r="B8" s="455">
        <v>10950</v>
      </c>
      <c r="C8" s="456" t="s">
        <v>161</v>
      </c>
      <c r="D8" s="457">
        <v>29.020969751597253</v>
      </c>
      <c r="F8" s="21"/>
      <c r="G8" s="21"/>
      <c r="H8" s="10"/>
    </row>
    <row r="9" spans="1:8" x14ac:dyDescent="0.25">
      <c r="A9" s="464" t="s">
        <v>284</v>
      </c>
      <c r="B9" s="179">
        <v>7120</v>
      </c>
      <c r="C9" s="194" t="s">
        <v>162</v>
      </c>
      <c r="D9" s="206">
        <v>18.87277643752817</v>
      </c>
      <c r="F9" s="21"/>
      <c r="G9" s="21"/>
      <c r="H9" s="10"/>
    </row>
    <row r="10" spans="1:8" x14ac:dyDescent="0.25">
      <c r="A10" s="489" t="s">
        <v>150</v>
      </c>
      <c r="B10" s="499">
        <v>19650</v>
      </c>
      <c r="C10" s="414" t="s">
        <v>163</v>
      </c>
      <c r="D10" s="490">
        <v>52.106253810874584</v>
      </c>
      <c r="F10" s="21"/>
      <c r="G10" s="21"/>
      <c r="H10" s="10"/>
    </row>
    <row r="11" spans="1:8" ht="27" customHeight="1" x14ac:dyDescent="0.25">
      <c r="A11" s="564" t="s">
        <v>164</v>
      </c>
      <c r="B11" s="564"/>
      <c r="C11" s="564"/>
      <c r="D11" s="564"/>
    </row>
    <row r="12" spans="1:8" ht="14.45" customHeight="1" x14ac:dyDescent="0.25">
      <c r="A12" s="564"/>
      <c r="B12" s="564"/>
      <c r="C12" s="564"/>
      <c r="D12" s="564"/>
    </row>
    <row r="13" spans="1:8" x14ac:dyDescent="0.25">
      <c r="A13" s="153" t="s">
        <v>335</v>
      </c>
    </row>
    <row r="15" spans="1:8" x14ac:dyDescent="0.25">
      <c r="A15" s="21"/>
      <c r="B15" s="21"/>
      <c r="C15" s="10"/>
    </row>
  </sheetData>
  <mergeCells count="2">
    <mergeCell ref="A4:D4"/>
    <mergeCell ref="A11:D12"/>
  </mergeCells>
  <hyperlinks>
    <hyperlink ref="A2" location="SOMMAIRE!A1" display="Retour Sommaire" xr:uid="{47387D08-6741-4BD2-856B-141BADD8650D}"/>
  </hyperlinks>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30001-D1C5-4A67-8A90-75CEE2BA277A}">
  <sheetPr>
    <tabColor rgb="FF92D050"/>
  </sheetPr>
  <dimension ref="A1:J55"/>
  <sheetViews>
    <sheetView topLeftCell="A32" zoomScaleNormal="100" workbookViewId="0">
      <selection activeCell="A52" sqref="A52:C52"/>
    </sheetView>
  </sheetViews>
  <sheetFormatPr baseColWidth="10" defaultRowHeight="15" x14ac:dyDescent="0.25"/>
  <cols>
    <col min="1" max="1" width="50.7109375" customWidth="1"/>
    <col min="2" max="2" width="19.140625" customWidth="1"/>
    <col min="3" max="3" width="12.5703125" bestFit="1" customWidth="1"/>
  </cols>
  <sheetData>
    <row r="1" spans="1:10" s="45" customFormat="1" ht="15.75" x14ac:dyDescent="0.25">
      <c r="A1" s="44" t="s">
        <v>289</v>
      </c>
    </row>
    <row r="2" spans="1:10" x14ac:dyDescent="0.25">
      <c r="A2" s="49" t="s">
        <v>80</v>
      </c>
    </row>
    <row r="3" spans="1:10" x14ac:dyDescent="0.25">
      <c r="A3" s="49"/>
    </row>
    <row r="4" spans="1:10" x14ac:dyDescent="0.25">
      <c r="A4" s="534" t="s">
        <v>351</v>
      </c>
      <c r="B4" s="534"/>
      <c r="C4" s="534"/>
    </row>
    <row r="5" spans="1:10" x14ac:dyDescent="0.25">
      <c r="A5" s="534"/>
      <c r="B5" s="534"/>
      <c r="C5" s="534"/>
    </row>
    <row r="7" spans="1:10" ht="30" x14ac:dyDescent="0.25">
      <c r="B7" s="144" t="s">
        <v>352</v>
      </c>
      <c r="C7" s="142" t="s">
        <v>353</v>
      </c>
    </row>
    <row r="8" spans="1:10" x14ac:dyDescent="0.25">
      <c r="A8" s="321" t="s">
        <v>490</v>
      </c>
      <c r="B8" s="272">
        <v>19660</v>
      </c>
      <c r="C8" s="442" t="s">
        <v>319</v>
      </c>
    </row>
    <row r="9" spans="1:10" x14ac:dyDescent="0.25">
      <c r="A9" s="567" t="s">
        <v>40</v>
      </c>
      <c r="B9" s="568"/>
      <c r="C9" s="569"/>
    </row>
    <row r="10" spans="1:10" x14ac:dyDescent="0.25">
      <c r="A10" s="322" t="s">
        <v>90</v>
      </c>
      <c r="B10" s="317">
        <v>40.157720681760367</v>
      </c>
      <c r="C10" s="194" t="s">
        <v>326</v>
      </c>
      <c r="G10" s="466"/>
      <c r="H10" s="467"/>
      <c r="I10" s="466"/>
      <c r="J10" s="466"/>
    </row>
    <row r="11" spans="1:10" x14ac:dyDescent="0.25">
      <c r="A11" s="323" t="s">
        <v>91</v>
      </c>
      <c r="B11" s="318">
        <v>59.842279318239633</v>
      </c>
      <c r="C11" s="215" t="s">
        <v>327</v>
      </c>
      <c r="G11" s="466"/>
      <c r="H11" s="467"/>
      <c r="I11" s="466"/>
      <c r="J11" s="466"/>
    </row>
    <row r="12" spans="1:10" x14ac:dyDescent="0.25">
      <c r="A12" s="536" t="s">
        <v>116</v>
      </c>
      <c r="B12" s="537"/>
      <c r="C12" s="538"/>
      <c r="G12" s="466"/>
      <c r="H12" s="467"/>
      <c r="I12" s="466"/>
      <c r="J12" s="466"/>
    </row>
    <row r="13" spans="1:10" x14ac:dyDescent="0.25">
      <c r="A13" s="324" t="s">
        <v>6</v>
      </c>
      <c r="B13" s="317">
        <v>5.1555968416163491</v>
      </c>
      <c r="C13" s="194" t="s">
        <v>303</v>
      </c>
      <c r="G13" s="466"/>
      <c r="H13" s="467"/>
      <c r="I13" s="466"/>
      <c r="J13" s="466"/>
    </row>
    <row r="14" spans="1:10" x14ac:dyDescent="0.25">
      <c r="A14" s="325" t="s">
        <v>85</v>
      </c>
      <c r="B14" s="318">
        <v>18.057490839655259</v>
      </c>
      <c r="C14" s="215" t="s">
        <v>308</v>
      </c>
      <c r="G14" s="466"/>
      <c r="H14" s="467"/>
      <c r="I14" s="466"/>
      <c r="J14" s="466"/>
    </row>
    <row r="15" spans="1:10" x14ac:dyDescent="0.25">
      <c r="A15" s="326" t="s">
        <v>86</v>
      </c>
      <c r="B15" s="317">
        <v>15.482272797646695</v>
      </c>
      <c r="C15" s="194" t="s">
        <v>309</v>
      </c>
      <c r="G15" s="466"/>
      <c r="H15" s="467"/>
      <c r="I15" s="466"/>
      <c r="J15" s="466"/>
    </row>
    <row r="16" spans="1:10" x14ac:dyDescent="0.25">
      <c r="A16" s="327" t="s">
        <v>87</v>
      </c>
      <c r="B16" s="318">
        <v>52.804871755173657</v>
      </c>
      <c r="C16" s="215" t="s">
        <v>310</v>
      </c>
      <c r="G16" s="466"/>
      <c r="H16" s="468"/>
      <c r="I16" s="466"/>
      <c r="J16" s="466"/>
    </row>
    <row r="17" spans="1:3" x14ac:dyDescent="0.25">
      <c r="A17" s="328" t="s">
        <v>88</v>
      </c>
      <c r="B17" s="317">
        <v>5.8161738143159409</v>
      </c>
      <c r="C17" s="194" t="s">
        <v>311</v>
      </c>
    </row>
    <row r="18" spans="1:3" x14ac:dyDescent="0.25">
      <c r="A18" s="323" t="s">
        <v>89</v>
      </c>
      <c r="B18" s="318">
        <v>2.6835939515920937</v>
      </c>
      <c r="C18" s="215" t="s">
        <v>312</v>
      </c>
    </row>
    <row r="19" spans="1:3" x14ac:dyDescent="0.25">
      <c r="A19" s="536" t="s">
        <v>53</v>
      </c>
      <c r="B19" s="537"/>
      <c r="C19" s="538"/>
    </row>
    <row r="20" spans="1:3" x14ac:dyDescent="0.25">
      <c r="A20" s="329" t="s">
        <v>8</v>
      </c>
      <c r="B20" s="317">
        <v>36.698041210887816</v>
      </c>
      <c r="C20" s="194" t="s">
        <v>313</v>
      </c>
    </row>
    <row r="21" spans="1:3" x14ac:dyDescent="0.25">
      <c r="A21" s="330" t="s">
        <v>9</v>
      </c>
      <c r="B21" s="318">
        <v>14.235563469854998</v>
      </c>
      <c r="C21" s="215" t="s">
        <v>314</v>
      </c>
    </row>
    <row r="22" spans="1:3" x14ac:dyDescent="0.25">
      <c r="A22" s="331" t="s">
        <v>48</v>
      </c>
      <c r="B22" s="317">
        <v>19.185957771559401</v>
      </c>
      <c r="C22" s="194" t="s">
        <v>315</v>
      </c>
    </row>
    <row r="23" spans="1:3" x14ac:dyDescent="0.25">
      <c r="A23" s="332" t="s">
        <v>135</v>
      </c>
      <c r="B23" s="318">
        <v>20.234037140676673</v>
      </c>
      <c r="C23" s="215" t="s">
        <v>316</v>
      </c>
    </row>
    <row r="24" spans="1:3" x14ac:dyDescent="0.25">
      <c r="A24" s="333" t="s">
        <v>31</v>
      </c>
      <c r="B24" s="317">
        <v>8.5423556346985485</v>
      </c>
      <c r="C24" s="194" t="s">
        <v>317</v>
      </c>
    </row>
    <row r="25" spans="1:3" x14ac:dyDescent="0.25">
      <c r="A25" s="334" t="s">
        <v>11</v>
      </c>
      <c r="B25" s="319">
        <v>1.1040447723225644</v>
      </c>
      <c r="C25" s="215" t="s">
        <v>318</v>
      </c>
    </row>
    <row r="26" spans="1:3" x14ac:dyDescent="0.25">
      <c r="A26" s="536" t="s">
        <v>144</v>
      </c>
      <c r="B26" s="537"/>
      <c r="C26" s="538"/>
    </row>
    <row r="27" spans="1:3" x14ac:dyDescent="0.25">
      <c r="A27" s="335" t="s">
        <v>145</v>
      </c>
      <c r="B27" s="317">
        <v>57.72395351229045</v>
      </c>
      <c r="C27" s="194" t="s">
        <v>321</v>
      </c>
    </row>
    <row r="28" spans="1:3" x14ac:dyDescent="0.25">
      <c r="A28" s="334" t="s">
        <v>146</v>
      </c>
      <c r="B28" s="281">
        <v>42.276046487709557</v>
      </c>
      <c r="C28" s="320" t="s">
        <v>320</v>
      </c>
    </row>
    <row r="29" spans="1:3" x14ac:dyDescent="0.25">
      <c r="A29" s="536" t="s">
        <v>143</v>
      </c>
      <c r="B29" s="537"/>
      <c r="C29" s="538"/>
    </row>
    <row r="30" spans="1:3" x14ac:dyDescent="0.25">
      <c r="A30" s="336">
        <v>1</v>
      </c>
      <c r="B30" s="317">
        <v>59.30297634189774</v>
      </c>
      <c r="C30" s="194" t="s">
        <v>301</v>
      </c>
    </row>
    <row r="31" spans="1:3" x14ac:dyDescent="0.25">
      <c r="A31" s="337">
        <v>2</v>
      </c>
      <c r="B31" s="318">
        <v>16.107860595268381</v>
      </c>
      <c r="C31" s="215" t="s">
        <v>304</v>
      </c>
    </row>
    <row r="32" spans="1:3" x14ac:dyDescent="0.25">
      <c r="A32" s="338">
        <v>3</v>
      </c>
      <c r="B32" s="317">
        <v>7.1432205545662679</v>
      </c>
      <c r="C32" s="194" t="s">
        <v>305</v>
      </c>
    </row>
    <row r="33" spans="1:4" x14ac:dyDescent="0.25">
      <c r="A33" s="337">
        <v>4</v>
      </c>
      <c r="B33" s="318">
        <v>4.411091325362503</v>
      </c>
      <c r="C33" s="215" t="s">
        <v>306</v>
      </c>
    </row>
    <row r="34" spans="1:4" x14ac:dyDescent="0.25">
      <c r="A34" s="338" t="s">
        <v>271</v>
      </c>
      <c r="B34" s="317">
        <v>7.7690155176799793</v>
      </c>
      <c r="C34" s="194" t="s">
        <v>302</v>
      </c>
    </row>
    <row r="35" spans="1:4" x14ac:dyDescent="0.25">
      <c r="A35" s="339" t="s">
        <v>272</v>
      </c>
      <c r="B35" s="318">
        <v>5.2658356652251337</v>
      </c>
      <c r="C35" s="223" t="s">
        <v>307</v>
      </c>
    </row>
    <row r="36" spans="1:4" x14ac:dyDescent="0.25">
      <c r="A36" s="570" t="s">
        <v>54</v>
      </c>
      <c r="B36" s="571"/>
      <c r="C36" s="571"/>
    </row>
    <row r="37" spans="1:4" x14ac:dyDescent="0.25">
      <c r="A37" s="192" t="s">
        <v>20</v>
      </c>
      <c r="B37" s="224">
        <v>73.172220808954464</v>
      </c>
      <c r="C37" s="176">
        <v>61.264253293479463</v>
      </c>
    </row>
    <row r="38" spans="1:4" x14ac:dyDescent="0.25">
      <c r="A38" s="225" t="s">
        <v>17</v>
      </c>
      <c r="B38" s="226">
        <v>11.437293309590435</v>
      </c>
      <c r="C38" s="261">
        <v>19.666777371858739</v>
      </c>
    </row>
    <row r="39" spans="1:4" x14ac:dyDescent="0.25">
      <c r="A39" s="201" t="s">
        <v>23</v>
      </c>
      <c r="B39" s="206">
        <v>9.804121088781482</v>
      </c>
      <c r="C39" s="181">
        <v>7.6386582530720686</v>
      </c>
    </row>
    <row r="40" spans="1:4" x14ac:dyDescent="0.25">
      <c r="A40" s="225" t="s">
        <v>28</v>
      </c>
      <c r="B40" s="226">
        <v>2.5998473670821673</v>
      </c>
      <c r="C40" s="261">
        <v>14.142588287390678</v>
      </c>
      <c r="D40" s="470"/>
    </row>
    <row r="41" spans="1:4" x14ac:dyDescent="0.25">
      <c r="A41" s="198" t="s">
        <v>18</v>
      </c>
      <c r="B41" s="206">
        <v>4.9046044263546174</v>
      </c>
      <c r="C41" s="181">
        <v>5.2474261042842913</v>
      </c>
    </row>
    <row r="42" spans="1:4" x14ac:dyDescent="0.25">
      <c r="A42" s="225" t="s">
        <v>26</v>
      </c>
      <c r="B42" s="226">
        <v>2.1622996692953445</v>
      </c>
      <c r="C42" s="261">
        <v>13.268017270009963</v>
      </c>
    </row>
    <row r="43" spans="1:4" x14ac:dyDescent="0.25">
      <c r="A43" s="201" t="s">
        <v>21</v>
      </c>
      <c r="B43" s="206">
        <v>3.2052912744848636</v>
      </c>
      <c r="C43" s="181">
        <v>5.4356249308092544</v>
      </c>
    </row>
    <row r="44" spans="1:4" x14ac:dyDescent="0.25">
      <c r="A44" s="227" t="s">
        <v>19</v>
      </c>
      <c r="B44" s="226">
        <v>4.212668532180107</v>
      </c>
      <c r="C44" s="261">
        <v>4.1569799623602348</v>
      </c>
    </row>
    <row r="45" spans="1:4" x14ac:dyDescent="0.25">
      <c r="A45" s="198" t="s">
        <v>25</v>
      </c>
      <c r="B45" s="206">
        <v>3.4240651233782753</v>
      </c>
      <c r="C45" s="181">
        <v>1.8709177460422894</v>
      </c>
    </row>
    <row r="46" spans="1:4" x14ac:dyDescent="0.25">
      <c r="A46" s="227" t="s">
        <v>24</v>
      </c>
      <c r="B46" s="226">
        <v>1.500890358687357</v>
      </c>
      <c r="C46" s="261">
        <v>2.4133731872024797</v>
      </c>
    </row>
    <row r="47" spans="1:4" x14ac:dyDescent="0.25">
      <c r="A47" s="198" t="s">
        <v>22</v>
      </c>
      <c r="B47" s="206">
        <v>0.7479012973798016</v>
      </c>
      <c r="C47" s="181">
        <v>2.7842355806487324</v>
      </c>
    </row>
    <row r="48" spans="1:4" x14ac:dyDescent="0.25">
      <c r="A48" s="227" t="s">
        <v>27</v>
      </c>
      <c r="B48" s="226">
        <v>1.1447468837445942</v>
      </c>
      <c r="C48" s="261">
        <v>1.2509686704306431</v>
      </c>
    </row>
    <row r="49" spans="1:3" x14ac:dyDescent="0.25">
      <c r="A49" s="421" t="s">
        <v>97</v>
      </c>
      <c r="B49" s="229">
        <v>15.283642838972272</v>
      </c>
      <c r="C49" s="284">
        <v>36.228274106055572</v>
      </c>
    </row>
    <row r="50" spans="1:3" ht="13.5" customHeight="1" x14ac:dyDescent="0.25">
      <c r="A50" s="466"/>
      <c r="B50" s="466"/>
      <c r="C50" s="466"/>
    </row>
    <row r="51" spans="1:3" ht="15" customHeight="1" x14ac:dyDescent="0.25">
      <c r="A51" s="542" t="s">
        <v>136</v>
      </c>
      <c r="B51" s="542"/>
      <c r="C51" s="469"/>
    </row>
    <row r="52" spans="1:3" ht="50.25" customHeight="1" x14ac:dyDescent="0.25">
      <c r="A52" s="565" t="s">
        <v>325</v>
      </c>
      <c r="B52" s="565"/>
      <c r="C52" s="565"/>
    </row>
    <row r="53" spans="1:3" hidden="1" x14ac:dyDescent="0.25">
      <c r="A53" s="465" t="s">
        <v>229</v>
      </c>
      <c r="B53" s="465"/>
      <c r="C53" s="119"/>
    </row>
    <row r="54" spans="1:3" ht="26.25" customHeight="1" x14ac:dyDescent="0.25">
      <c r="A54" s="566" t="s">
        <v>328</v>
      </c>
      <c r="B54" s="566"/>
      <c r="C54" s="566"/>
    </row>
    <row r="55" spans="1:3" x14ac:dyDescent="0.25">
      <c r="A55" s="153" t="s">
        <v>338</v>
      </c>
      <c r="B55" s="41"/>
      <c r="C55" s="118"/>
    </row>
  </sheetData>
  <mergeCells count="10">
    <mergeCell ref="A4:C5"/>
    <mergeCell ref="A52:C52"/>
    <mergeCell ref="A54:C54"/>
    <mergeCell ref="A9:C9"/>
    <mergeCell ref="A12:C12"/>
    <mergeCell ref="A19:C19"/>
    <mergeCell ref="A26:C26"/>
    <mergeCell ref="A29:C29"/>
    <mergeCell ref="A36:C36"/>
    <mergeCell ref="A51:B51"/>
  </mergeCells>
  <hyperlinks>
    <hyperlink ref="A2" location="SOMMAIRE!A1" display="Retour Sommaire" xr:uid="{1A07D5A9-A1E2-41E8-A202-8E28A6F3728B}"/>
  </hyperlinks>
  <pageMargins left="0.7" right="0.7" top="0.75" bottom="0.75" header="0.3" footer="0.3"/>
  <pageSetup paperSize="9" scale="5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470DD-5A5F-4A77-948A-F408E37990E9}">
  <sheetPr>
    <tabColor rgb="FF92D050"/>
  </sheetPr>
  <dimension ref="A1:J33"/>
  <sheetViews>
    <sheetView zoomScaleNormal="100" workbookViewId="0">
      <pane ySplit="2" topLeftCell="A3" activePane="bottomLeft" state="frozen"/>
      <selection sqref="A1:L1"/>
      <selection pane="bottomLeft" activeCell="A20" sqref="A20"/>
    </sheetView>
  </sheetViews>
  <sheetFormatPr baseColWidth="10" defaultRowHeight="15" x14ac:dyDescent="0.25"/>
  <cols>
    <col min="1" max="1" width="35.42578125" customWidth="1"/>
    <col min="2" max="2" width="12.5703125" customWidth="1"/>
    <col min="3" max="8" width="15.5703125" customWidth="1"/>
  </cols>
  <sheetData>
    <row r="1" spans="1:9" s="45" customFormat="1" ht="15.75" x14ac:dyDescent="0.25">
      <c r="A1" s="44" t="s">
        <v>115</v>
      </c>
    </row>
    <row r="2" spans="1:9" x14ac:dyDescent="0.25">
      <c r="A2" s="49" t="s">
        <v>80</v>
      </c>
    </row>
    <row r="4" spans="1:9" x14ac:dyDescent="0.25">
      <c r="A4" s="58" t="s">
        <v>187</v>
      </c>
    </row>
    <row r="5" spans="1:9" ht="30" x14ac:dyDescent="0.25">
      <c r="A5" s="82"/>
      <c r="B5" s="230" t="s">
        <v>82</v>
      </c>
      <c r="C5" s="231" t="s">
        <v>29</v>
      </c>
      <c r="D5" s="232" t="s">
        <v>30</v>
      </c>
      <c r="E5" s="233" t="s">
        <v>46</v>
      </c>
      <c r="F5" s="233" t="s">
        <v>135</v>
      </c>
      <c r="G5" s="233" t="s">
        <v>31</v>
      </c>
      <c r="H5" s="233" t="s">
        <v>32</v>
      </c>
    </row>
    <row r="6" spans="1:9" x14ac:dyDescent="0.25">
      <c r="A6" s="83" t="s">
        <v>491</v>
      </c>
      <c r="B6" s="234">
        <v>18070</v>
      </c>
      <c r="C6" s="235">
        <v>6260</v>
      </c>
      <c r="D6" s="236">
        <v>2150</v>
      </c>
      <c r="E6" s="235">
        <v>4280</v>
      </c>
      <c r="F6" s="235">
        <v>4320</v>
      </c>
      <c r="G6" s="235">
        <v>880</v>
      </c>
      <c r="H6" s="237">
        <v>180</v>
      </c>
      <c r="I6" s="38"/>
    </row>
    <row r="7" spans="1:9" x14ac:dyDescent="0.25">
      <c r="A7" s="238" t="s">
        <v>139</v>
      </c>
      <c r="B7" s="239">
        <v>32.453227056348943</v>
      </c>
      <c r="C7" s="224">
        <v>43.645083932853716</v>
      </c>
      <c r="D7" s="224">
        <v>33.781902552204173</v>
      </c>
      <c r="E7" s="224">
        <v>27.82974742750234</v>
      </c>
      <c r="F7" s="224">
        <v>19.375</v>
      </c>
      <c r="G7" s="224">
        <v>39.155251141552512</v>
      </c>
      <c r="H7" s="224">
        <v>19.021739130434781</v>
      </c>
    </row>
    <row r="8" spans="1:9" x14ac:dyDescent="0.25">
      <c r="A8" s="240" t="s">
        <v>140</v>
      </c>
      <c r="B8" s="241">
        <v>14.419351267574449</v>
      </c>
      <c r="C8" s="226">
        <v>19.888089528377296</v>
      </c>
      <c r="D8" s="226">
        <v>12.900232018561486</v>
      </c>
      <c r="E8" s="226">
        <v>13.213283442469598</v>
      </c>
      <c r="F8" s="226">
        <v>8.1712962962962958</v>
      </c>
      <c r="G8" s="226">
        <v>17.351598173515981</v>
      </c>
      <c r="H8" s="226">
        <v>7.0652173913043477</v>
      </c>
    </row>
    <row r="9" spans="1:9" x14ac:dyDescent="0.25">
      <c r="A9" s="240" t="s">
        <v>56</v>
      </c>
      <c r="B9" s="241">
        <v>7.400642090114026</v>
      </c>
      <c r="C9" s="226">
        <v>9.5763389288569147</v>
      </c>
      <c r="D9" s="226">
        <v>8.8167053364269137</v>
      </c>
      <c r="E9" s="226">
        <v>5.3320860617399441</v>
      </c>
      <c r="F9" s="226">
        <v>5.0462962962962967</v>
      </c>
      <c r="G9" s="226">
        <v>10.616438356164384</v>
      </c>
      <c r="H9" s="226">
        <v>4.8913043478260869</v>
      </c>
    </row>
    <row r="10" spans="1:9" x14ac:dyDescent="0.25">
      <c r="A10" s="240" t="s">
        <v>57</v>
      </c>
      <c r="B10" s="241">
        <v>10.633233698660467</v>
      </c>
      <c r="C10" s="226">
        <v>14.180655475619504</v>
      </c>
      <c r="D10" s="226">
        <v>12.064965197215777</v>
      </c>
      <c r="E10" s="226">
        <v>9.2843779232927979</v>
      </c>
      <c r="F10" s="226">
        <v>6.1574074074074074</v>
      </c>
      <c r="G10" s="226">
        <v>11.187214611872145</v>
      </c>
      <c r="H10" s="226">
        <v>7.0652173913043477</v>
      </c>
    </row>
    <row r="11" spans="1:9" x14ac:dyDescent="0.25">
      <c r="A11" s="242" t="s">
        <v>79</v>
      </c>
      <c r="B11" s="243">
        <v>12.232923724122662</v>
      </c>
      <c r="C11" s="206">
        <v>16.514788169464428</v>
      </c>
      <c r="D11" s="206">
        <v>16.890951276102086</v>
      </c>
      <c r="E11" s="206">
        <v>9.6351730589335833</v>
      </c>
      <c r="F11" s="206">
        <v>6.2037037037037033</v>
      </c>
      <c r="G11" s="206">
        <v>13.24200913242009</v>
      </c>
      <c r="H11" s="206">
        <v>9.2391304347826075</v>
      </c>
    </row>
    <row r="12" spans="1:9" x14ac:dyDescent="0.25">
      <c r="A12" s="244" t="s">
        <v>94</v>
      </c>
      <c r="B12" s="243">
        <v>15.255175467729437</v>
      </c>
      <c r="C12" s="206">
        <v>17.410071942446042</v>
      </c>
      <c r="D12" s="206">
        <v>18.654292343387471</v>
      </c>
      <c r="E12" s="206">
        <v>14.80355472404116</v>
      </c>
      <c r="F12" s="206">
        <v>11.319444444444445</v>
      </c>
      <c r="G12" s="206">
        <v>11.415525114155251</v>
      </c>
      <c r="H12" s="206">
        <v>23.369565217391305</v>
      </c>
    </row>
    <row r="13" spans="1:9" x14ac:dyDescent="0.25">
      <c r="A13" s="244" t="s">
        <v>95</v>
      </c>
      <c r="B13" s="243">
        <v>12.565039300343187</v>
      </c>
      <c r="C13" s="206">
        <v>10.647482014388489</v>
      </c>
      <c r="D13" s="206">
        <v>13.68909512761021</v>
      </c>
      <c r="E13" s="206">
        <v>13.400374181478018</v>
      </c>
      <c r="F13" s="206">
        <v>13.356481481481481</v>
      </c>
      <c r="G13" s="206">
        <v>10.95890410958904</v>
      </c>
      <c r="H13" s="206">
        <v>34.239130434782609</v>
      </c>
    </row>
    <row r="14" spans="1:9" ht="15.6" customHeight="1" x14ac:dyDescent="0.25">
      <c r="A14" s="244" t="s">
        <v>96</v>
      </c>
      <c r="B14" s="243">
        <v>14.059559393335547</v>
      </c>
      <c r="C14" s="206">
        <v>8.1694644284572355</v>
      </c>
      <c r="D14" s="206">
        <v>13.085846867749421</v>
      </c>
      <c r="E14" s="206">
        <v>17.633302151543496</v>
      </c>
      <c r="F14" s="206">
        <v>20.324074074074076</v>
      </c>
      <c r="G14" s="206">
        <v>11.529680365296803</v>
      </c>
      <c r="H14" s="206">
        <v>7.608695652173914</v>
      </c>
    </row>
    <row r="15" spans="1:9" ht="14.1" customHeight="1" x14ac:dyDescent="0.25">
      <c r="A15" s="242" t="s">
        <v>47</v>
      </c>
      <c r="B15" s="243">
        <v>13.434075058120227</v>
      </c>
      <c r="C15" s="206">
        <v>3.6131095123900878</v>
      </c>
      <c r="D15" s="206">
        <v>3.8979118329466358</v>
      </c>
      <c r="E15" s="206">
        <v>16.697848456501401</v>
      </c>
      <c r="F15" s="206">
        <v>29.421296296296294</v>
      </c>
      <c r="G15" s="206">
        <v>13.698630136986301</v>
      </c>
      <c r="H15" s="206">
        <v>6.5217391304347823</v>
      </c>
      <c r="I15" s="43"/>
    </row>
    <row r="16" spans="1:9" x14ac:dyDescent="0.25">
      <c r="A16" s="84" t="s">
        <v>112</v>
      </c>
      <c r="B16" s="245">
        <v>118</v>
      </c>
      <c r="C16" s="246">
        <v>63.8</v>
      </c>
      <c r="D16" s="246">
        <v>84</v>
      </c>
      <c r="E16" s="246">
        <v>139</v>
      </c>
      <c r="F16" s="246">
        <v>195</v>
      </c>
      <c r="G16" s="246">
        <v>108</v>
      </c>
      <c r="H16" s="246">
        <v>107</v>
      </c>
      <c r="I16" s="8"/>
    </row>
    <row r="17" spans="1:10" x14ac:dyDescent="0.25">
      <c r="A17" s="120" t="s">
        <v>240</v>
      </c>
      <c r="B17" s="472" t="s">
        <v>212</v>
      </c>
      <c r="C17" s="473" t="s">
        <v>206</v>
      </c>
      <c r="D17" s="473" t="s">
        <v>329</v>
      </c>
      <c r="E17" s="473" t="s">
        <v>210</v>
      </c>
      <c r="F17" s="473" t="s">
        <v>329</v>
      </c>
      <c r="G17" s="473" t="s">
        <v>330</v>
      </c>
      <c r="H17" s="473" t="s">
        <v>331</v>
      </c>
      <c r="I17" s="8"/>
    </row>
    <row r="18" spans="1:10" x14ac:dyDescent="0.25">
      <c r="A18" s="85" t="s">
        <v>113</v>
      </c>
      <c r="B18" s="245">
        <v>48</v>
      </c>
      <c r="C18" s="246">
        <v>15</v>
      </c>
      <c r="D18" s="246">
        <v>30</v>
      </c>
      <c r="E18" s="246">
        <v>81</v>
      </c>
      <c r="F18" s="246">
        <v>181</v>
      </c>
      <c r="G18" s="246">
        <v>27</v>
      </c>
      <c r="H18" s="246">
        <v>84</v>
      </c>
      <c r="I18" s="8"/>
    </row>
    <row r="19" spans="1:10" x14ac:dyDescent="0.25">
      <c r="A19" s="120" t="s">
        <v>241</v>
      </c>
      <c r="B19" s="472">
        <v>0</v>
      </c>
      <c r="C19" s="473">
        <v>0</v>
      </c>
      <c r="D19" s="473" t="s">
        <v>206</v>
      </c>
      <c r="E19" s="473" t="s">
        <v>332</v>
      </c>
      <c r="F19" s="473" t="s">
        <v>333</v>
      </c>
      <c r="G19" s="473">
        <v>-8</v>
      </c>
      <c r="H19" s="473" t="s">
        <v>334</v>
      </c>
      <c r="I19" s="8"/>
    </row>
    <row r="20" spans="1:10" x14ac:dyDescent="0.25">
      <c r="A20" s="40" t="s">
        <v>137</v>
      </c>
      <c r="C20" s="7"/>
      <c r="I20" s="8"/>
    </row>
    <row r="21" spans="1:10" ht="14.1" customHeight="1" x14ac:dyDescent="0.25">
      <c r="A21" s="572" t="s">
        <v>242</v>
      </c>
      <c r="B21" s="573"/>
      <c r="C21" s="573"/>
      <c r="D21" s="573"/>
      <c r="E21" s="573"/>
      <c r="F21" s="573"/>
      <c r="G21" s="573"/>
      <c r="H21" s="573"/>
    </row>
    <row r="22" spans="1:10" x14ac:dyDescent="0.25">
      <c r="A22" s="153" t="s">
        <v>335</v>
      </c>
    </row>
    <row r="23" spans="1:10" x14ac:dyDescent="0.25">
      <c r="G23" s="90"/>
    </row>
    <row r="24" spans="1:10" x14ac:dyDescent="0.25">
      <c r="B24" s="43"/>
      <c r="G24" s="90"/>
      <c r="J24" s="94"/>
    </row>
    <row r="25" spans="1:10" x14ac:dyDescent="0.25">
      <c r="B25" s="7"/>
      <c r="G25" s="91"/>
      <c r="J25" s="94"/>
    </row>
    <row r="26" spans="1:10" x14ac:dyDescent="0.25">
      <c r="G26" s="91"/>
      <c r="J26" s="95"/>
    </row>
    <row r="27" spans="1:10" x14ac:dyDescent="0.25">
      <c r="G27" s="91"/>
      <c r="J27" s="95"/>
    </row>
    <row r="28" spans="1:10" x14ac:dyDescent="0.25">
      <c r="G28" s="91"/>
      <c r="J28" s="95"/>
    </row>
    <row r="29" spans="1:10" x14ac:dyDescent="0.25">
      <c r="G29" s="91"/>
      <c r="J29" s="95"/>
    </row>
    <row r="30" spans="1:10" x14ac:dyDescent="0.25">
      <c r="G30" s="91"/>
      <c r="J30" s="95"/>
    </row>
    <row r="31" spans="1:10" x14ac:dyDescent="0.25">
      <c r="G31" s="92"/>
      <c r="J31" s="96"/>
    </row>
    <row r="32" spans="1:10" x14ac:dyDescent="0.25">
      <c r="G32" s="93"/>
    </row>
    <row r="33" spans="7:7" x14ac:dyDescent="0.25">
      <c r="G33" s="89"/>
    </row>
  </sheetData>
  <mergeCells count="1">
    <mergeCell ref="A21:H21"/>
  </mergeCells>
  <hyperlinks>
    <hyperlink ref="A2" location="SOMMAIRE!A1" display="Retour Sommaire" xr:uid="{E75E67F2-5DED-451B-9F47-74383A73D788}"/>
  </hyperlinks>
  <pageMargins left="0.7" right="0.7" top="0.75" bottom="0.75" header="0.3" footer="0.3"/>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7EED-9CC5-4848-AB45-D5F0C0FA3E31}">
  <sheetPr>
    <tabColor rgb="FF92D050"/>
  </sheetPr>
  <dimension ref="A1:E22"/>
  <sheetViews>
    <sheetView zoomScaleNormal="100" workbookViewId="0">
      <pane ySplit="2" topLeftCell="A3" activePane="bottomLeft" state="frozen"/>
      <selection sqref="A1:L1"/>
      <selection pane="bottomLeft" activeCell="E6" sqref="E6"/>
    </sheetView>
  </sheetViews>
  <sheetFormatPr baseColWidth="10" defaultRowHeight="15" x14ac:dyDescent="0.25"/>
  <cols>
    <col min="1" max="1" width="54.140625" customWidth="1"/>
    <col min="2" max="2" width="21.5703125" customWidth="1"/>
    <col min="3" max="3" width="19.5703125" customWidth="1"/>
    <col min="5" max="5" width="44.5703125" customWidth="1"/>
  </cols>
  <sheetData>
    <row r="1" spans="1:5" s="45" customFormat="1" ht="15.75" x14ac:dyDescent="0.25">
      <c r="A1" s="44" t="s">
        <v>115</v>
      </c>
    </row>
    <row r="2" spans="1:5" x14ac:dyDescent="0.25">
      <c r="A2" s="49" t="s">
        <v>80</v>
      </c>
    </row>
    <row r="3" spans="1:5" x14ac:dyDescent="0.25">
      <c r="A3" s="49"/>
    </row>
    <row r="4" spans="1:5" x14ac:dyDescent="0.25">
      <c r="A4" s="575" t="s">
        <v>345</v>
      </c>
      <c r="B4" s="575"/>
      <c r="C4" s="575"/>
    </row>
    <row r="5" spans="1:5" x14ac:dyDescent="0.25">
      <c r="A5" s="575"/>
      <c r="B5" s="575"/>
      <c r="C5" s="575"/>
    </row>
    <row r="6" spans="1:5" ht="32.25" customHeight="1" x14ac:dyDescent="0.25">
      <c r="A6" s="112"/>
      <c r="B6" s="144" t="s">
        <v>346</v>
      </c>
      <c r="C6" s="142" t="s">
        <v>347</v>
      </c>
    </row>
    <row r="7" spans="1:5" ht="21" x14ac:dyDescent="0.35">
      <c r="A7" s="121" t="s">
        <v>491</v>
      </c>
      <c r="B7" s="210">
        <v>2050</v>
      </c>
      <c r="C7" s="169" t="s">
        <v>166</v>
      </c>
      <c r="E7" s="122"/>
    </row>
    <row r="8" spans="1:5" x14ac:dyDescent="0.25">
      <c r="A8" s="548" t="s">
        <v>43</v>
      </c>
      <c r="B8" s="574"/>
      <c r="C8" s="117"/>
    </row>
    <row r="9" spans="1:5" x14ac:dyDescent="0.25">
      <c r="A9" s="270" t="s">
        <v>99</v>
      </c>
      <c r="B9" s="224">
        <v>39.657701711491441</v>
      </c>
      <c r="C9" s="249" t="s">
        <v>418</v>
      </c>
    </row>
    <row r="10" spans="1:5" x14ac:dyDescent="0.25">
      <c r="A10" s="271" t="s">
        <v>104</v>
      </c>
      <c r="B10" s="226">
        <v>45.330073349633253</v>
      </c>
      <c r="C10" s="215" t="s">
        <v>419</v>
      </c>
    </row>
    <row r="11" spans="1:5" x14ac:dyDescent="0.25">
      <c r="A11" s="228" t="s">
        <v>105</v>
      </c>
      <c r="B11" s="229">
        <v>15.012224938875304</v>
      </c>
      <c r="C11" s="205" t="s">
        <v>393</v>
      </c>
    </row>
    <row r="12" spans="1:5" x14ac:dyDescent="0.25">
      <c r="A12" s="548" t="s">
        <v>41</v>
      </c>
      <c r="B12" s="574"/>
      <c r="C12" s="117"/>
    </row>
    <row r="13" spans="1:5" x14ac:dyDescent="0.25">
      <c r="A13" s="263" t="s">
        <v>92</v>
      </c>
      <c r="B13" s="224">
        <v>15.794621026894864</v>
      </c>
      <c r="C13" s="249" t="s">
        <v>383</v>
      </c>
    </row>
    <row r="14" spans="1:5" x14ac:dyDescent="0.25">
      <c r="A14" s="264" t="s">
        <v>93</v>
      </c>
      <c r="B14" s="226">
        <v>11.344743276283618</v>
      </c>
      <c r="C14" s="215" t="s">
        <v>420</v>
      </c>
    </row>
    <row r="15" spans="1:5" x14ac:dyDescent="0.25">
      <c r="A15" s="273" t="s">
        <v>79</v>
      </c>
      <c r="B15" s="206">
        <v>13.34963325183374</v>
      </c>
      <c r="C15" s="194" t="s">
        <v>388</v>
      </c>
    </row>
    <row r="16" spans="1:5" x14ac:dyDescent="0.25">
      <c r="A16" s="268" t="s">
        <v>94</v>
      </c>
      <c r="B16" s="226">
        <v>19.462102689486553</v>
      </c>
      <c r="C16" s="215" t="s">
        <v>421</v>
      </c>
    </row>
    <row r="17" spans="1:3" x14ac:dyDescent="0.25">
      <c r="A17" s="267" t="s">
        <v>95</v>
      </c>
      <c r="B17" s="206">
        <v>13.93643031784841</v>
      </c>
      <c r="C17" s="194" t="s">
        <v>422</v>
      </c>
    </row>
    <row r="18" spans="1:3" x14ac:dyDescent="0.25">
      <c r="A18" s="268" t="s">
        <v>96</v>
      </c>
      <c r="B18" s="226">
        <v>15.990220048899756</v>
      </c>
      <c r="C18" s="215" t="s">
        <v>380</v>
      </c>
    </row>
    <row r="19" spans="1:3" x14ac:dyDescent="0.25">
      <c r="A19" s="203" t="s">
        <v>47</v>
      </c>
      <c r="B19" s="229">
        <v>10.122249388753056</v>
      </c>
      <c r="C19" s="205" t="s">
        <v>423</v>
      </c>
    </row>
    <row r="20" spans="1:3" x14ac:dyDescent="0.25">
      <c r="A20" s="55" t="s">
        <v>55</v>
      </c>
    </row>
    <row r="21" spans="1:3" ht="39" customHeight="1" x14ac:dyDescent="0.25">
      <c r="A21" s="576" t="s">
        <v>264</v>
      </c>
      <c r="B21" s="576"/>
      <c r="C21" s="576"/>
    </row>
    <row r="22" spans="1:3" x14ac:dyDescent="0.25">
      <c r="A22" s="26" t="s">
        <v>337</v>
      </c>
    </row>
  </sheetData>
  <mergeCells count="4">
    <mergeCell ref="A12:B12"/>
    <mergeCell ref="A8:B8"/>
    <mergeCell ref="A4:C5"/>
    <mergeCell ref="A21:C21"/>
  </mergeCells>
  <hyperlinks>
    <hyperlink ref="A2" location="SOMMAIRE!A1" display="Retour Sommaire" xr:uid="{E8510A9E-6469-4386-A282-6CC13531657E}"/>
  </hyperlinks>
  <pageMargins left="0.7" right="0.7" top="0.75" bottom="0.75" header="0.3" footer="0.3"/>
  <pageSetup paperSize="9"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002C3-931D-4807-8CCC-F99F945D842A}">
  <sheetPr>
    <tabColor rgb="FF92D050"/>
  </sheetPr>
  <dimension ref="A1:I23"/>
  <sheetViews>
    <sheetView zoomScaleNormal="100" workbookViewId="0">
      <pane ySplit="2" topLeftCell="A3" activePane="bottomLeft" state="frozen"/>
      <selection sqref="A1:L1"/>
      <selection pane="bottomLeft" activeCell="H10" sqref="H10"/>
    </sheetView>
  </sheetViews>
  <sheetFormatPr baseColWidth="10" defaultRowHeight="15" x14ac:dyDescent="0.25"/>
  <cols>
    <col min="1" max="1" width="43.42578125" customWidth="1"/>
    <col min="2" max="2" width="21.5703125" customWidth="1"/>
    <col min="3" max="3" width="35.5703125" customWidth="1"/>
  </cols>
  <sheetData>
    <row r="1" spans="1:3" s="45" customFormat="1" ht="15.75" x14ac:dyDescent="0.25">
      <c r="A1" s="44" t="s">
        <v>115</v>
      </c>
    </row>
    <row r="2" spans="1:3" x14ac:dyDescent="0.25">
      <c r="A2" s="49" t="s">
        <v>80</v>
      </c>
    </row>
    <row r="3" spans="1:3" x14ac:dyDescent="0.25">
      <c r="A3" s="49"/>
    </row>
    <row r="4" spans="1:3" x14ac:dyDescent="0.25">
      <c r="A4" s="534" t="s">
        <v>354</v>
      </c>
      <c r="B4" s="534"/>
      <c r="C4" s="534"/>
    </row>
    <row r="5" spans="1:3" x14ac:dyDescent="0.25">
      <c r="A5" s="534"/>
      <c r="B5" s="534"/>
      <c r="C5" s="534"/>
    </row>
    <row r="6" spans="1:3" ht="39" customHeight="1" x14ac:dyDescent="0.25">
      <c r="A6" s="101"/>
      <c r="B6" s="144" t="s">
        <v>346</v>
      </c>
      <c r="C6" s="142" t="s">
        <v>347</v>
      </c>
    </row>
    <row r="7" spans="1:3" x14ac:dyDescent="0.25">
      <c r="A7" s="73" t="s">
        <v>491</v>
      </c>
      <c r="B7" s="372">
        <v>18070</v>
      </c>
      <c r="C7" s="169" t="s">
        <v>156</v>
      </c>
    </row>
    <row r="8" spans="1:3" x14ac:dyDescent="0.25">
      <c r="A8" s="577" t="s">
        <v>43</v>
      </c>
      <c r="B8" s="578"/>
      <c r="C8" s="123"/>
    </row>
    <row r="9" spans="1:3" x14ac:dyDescent="0.25">
      <c r="A9" s="270" t="s">
        <v>99</v>
      </c>
      <c r="B9" s="224">
        <v>56.437506919074508</v>
      </c>
      <c r="C9" s="258" t="s">
        <v>413</v>
      </c>
    </row>
    <row r="10" spans="1:3" x14ac:dyDescent="0.25">
      <c r="A10" s="271" t="s">
        <v>104</v>
      </c>
      <c r="B10" s="226">
        <v>35.719030222517432</v>
      </c>
      <c r="C10" s="259" t="s">
        <v>414</v>
      </c>
    </row>
    <row r="11" spans="1:3" x14ac:dyDescent="0.25">
      <c r="A11" s="228" t="s">
        <v>105</v>
      </c>
      <c r="B11" s="229">
        <v>7.8434628584080599</v>
      </c>
      <c r="C11" s="260" t="s">
        <v>379</v>
      </c>
    </row>
    <row r="12" spans="1:3" x14ac:dyDescent="0.25">
      <c r="A12" s="577" t="s">
        <v>41</v>
      </c>
      <c r="B12" s="578"/>
      <c r="C12" s="117"/>
    </row>
    <row r="13" spans="1:3" x14ac:dyDescent="0.25">
      <c r="A13" s="263" t="s">
        <v>100</v>
      </c>
      <c r="B13" s="224">
        <v>14.419351267574449</v>
      </c>
      <c r="C13" s="249" t="s">
        <v>415</v>
      </c>
    </row>
    <row r="14" spans="1:3" x14ac:dyDescent="0.25">
      <c r="A14" s="264" t="s">
        <v>101</v>
      </c>
      <c r="B14" s="226">
        <v>7.400642090114026</v>
      </c>
      <c r="C14" s="215" t="s">
        <v>391</v>
      </c>
    </row>
    <row r="15" spans="1:3" x14ac:dyDescent="0.25">
      <c r="A15" s="265" t="s">
        <v>93</v>
      </c>
      <c r="B15" s="206">
        <v>10.633233698660467</v>
      </c>
      <c r="C15" s="194" t="s">
        <v>399</v>
      </c>
    </row>
    <row r="16" spans="1:3" x14ac:dyDescent="0.25">
      <c r="A16" s="266" t="s">
        <v>79</v>
      </c>
      <c r="B16" s="226">
        <v>12.232923724122662</v>
      </c>
      <c r="C16" s="215" t="s">
        <v>393</v>
      </c>
    </row>
    <row r="17" spans="1:9" x14ac:dyDescent="0.25">
      <c r="A17" s="267" t="s">
        <v>94</v>
      </c>
      <c r="B17" s="206">
        <v>15.255175467729437</v>
      </c>
      <c r="C17" s="194" t="s">
        <v>380</v>
      </c>
    </row>
    <row r="18" spans="1:9" x14ac:dyDescent="0.25">
      <c r="A18" s="268" t="s">
        <v>95</v>
      </c>
      <c r="B18" s="226">
        <v>12.565039300343187</v>
      </c>
      <c r="C18" s="215" t="s">
        <v>381</v>
      </c>
    </row>
    <row r="19" spans="1:9" x14ac:dyDescent="0.25">
      <c r="A19" s="267" t="s">
        <v>96</v>
      </c>
      <c r="B19" s="206">
        <v>14.059559393335547</v>
      </c>
      <c r="C19" s="194" t="s">
        <v>416</v>
      </c>
    </row>
    <row r="20" spans="1:9" x14ac:dyDescent="0.25">
      <c r="A20" s="269" t="s">
        <v>47</v>
      </c>
      <c r="B20" s="294">
        <v>13.434075058120227</v>
      </c>
      <c r="C20" s="223" t="s">
        <v>417</v>
      </c>
    </row>
    <row r="21" spans="1:9" x14ac:dyDescent="0.25">
      <c r="A21" s="55" t="s">
        <v>55</v>
      </c>
      <c r="I21" s="145"/>
    </row>
    <row r="22" spans="1:9" ht="27.6" customHeight="1" x14ac:dyDescent="0.25">
      <c r="A22" s="579" t="s">
        <v>246</v>
      </c>
      <c r="B22" s="579"/>
      <c r="C22" s="579"/>
    </row>
    <row r="23" spans="1:9" x14ac:dyDescent="0.25">
      <c r="A23" s="26" t="s">
        <v>338</v>
      </c>
    </row>
  </sheetData>
  <mergeCells count="4">
    <mergeCell ref="A8:B8"/>
    <mergeCell ref="A12:B12"/>
    <mergeCell ref="A4:C5"/>
    <mergeCell ref="A22:C22"/>
  </mergeCells>
  <hyperlinks>
    <hyperlink ref="A2" location="SOMMAIRE!A1" display="Retour Sommaire" xr:uid="{812958C3-393A-47FF-BE5E-75A942B403B5}"/>
  </hyperlinks>
  <pageMargins left="0.7" right="0.7" top="0.75" bottom="0.75" header="0.3" footer="0.3"/>
  <pageSetup paperSize="9" scale="6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1BF9D-681D-4915-B805-917421656EF8}">
  <sheetPr>
    <tabColor rgb="FF92D050"/>
  </sheetPr>
  <dimension ref="A1:I33"/>
  <sheetViews>
    <sheetView zoomScaleNormal="100" workbookViewId="0">
      <pane ySplit="2" topLeftCell="A3" activePane="bottomLeft" state="frozen"/>
      <selection sqref="A1:L1"/>
      <selection pane="bottomLeft" activeCell="A2" sqref="A2"/>
    </sheetView>
  </sheetViews>
  <sheetFormatPr baseColWidth="10" defaultRowHeight="15" x14ac:dyDescent="0.25"/>
  <cols>
    <col min="1" max="1" width="41.42578125" customWidth="1"/>
    <col min="2" max="2" width="11.7109375" bestFit="1" customWidth="1"/>
    <col min="3" max="3" width="18.42578125" customWidth="1"/>
    <col min="7" max="7" width="24.85546875" customWidth="1"/>
    <col min="8" max="8" width="12" bestFit="1" customWidth="1"/>
  </cols>
  <sheetData>
    <row r="1" spans="1:9" s="45" customFormat="1" ht="15.75" x14ac:dyDescent="0.25">
      <c r="A1" s="44" t="s">
        <v>115</v>
      </c>
    </row>
    <row r="2" spans="1:9" x14ac:dyDescent="0.25">
      <c r="A2" s="49" t="s">
        <v>80</v>
      </c>
    </row>
    <row r="4" spans="1:9" x14ac:dyDescent="0.25">
      <c r="A4" s="534" t="s">
        <v>339</v>
      </c>
      <c r="B4" s="534"/>
      <c r="C4" s="534"/>
      <c r="D4" s="534"/>
      <c r="E4" s="534"/>
    </row>
    <row r="5" spans="1:9" x14ac:dyDescent="0.25">
      <c r="A5" s="534"/>
      <c r="B5" s="534"/>
      <c r="C5" s="534"/>
      <c r="D5" s="534"/>
      <c r="E5" s="534"/>
      <c r="G5" s="8"/>
      <c r="H5" s="8"/>
      <c r="I5" s="8"/>
    </row>
    <row r="6" spans="1:9" ht="45" x14ac:dyDescent="0.25">
      <c r="A6" s="150"/>
      <c r="B6" s="106" t="s">
        <v>343</v>
      </c>
      <c r="C6" s="106" t="s">
        <v>344</v>
      </c>
    </row>
    <row r="7" spans="1:9" x14ac:dyDescent="0.25">
      <c r="A7" s="83" t="s">
        <v>491</v>
      </c>
      <c r="B7" s="234">
        <v>18070</v>
      </c>
      <c r="C7" s="247">
        <v>-9.0999999999999998E-2</v>
      </c>
    </row>
    <row r="8" spans="1:9" x14ac:dyDescent="0.25">
      <c r="A8" s="248" t="s">
        <v>58</v>
      </c>
      <c r="B8" s="224">
        <v>11.590833610096315</v>
      </c>
      <c r="C8" s="249" t="s">
        <v>188</v>
      </c>
    </row>
    <row r="9" spans="1:9" x14ac:dyDescent="0.25">
      <c r="A9" s="250" t="s">
        <v>59</v>
      </c>
      <c r="B9" s="251">
        <v>8.3527067419461982</v>
      </c>
      <c r="C9" s="197" t="s">
        <v>189</v>
      </c>
    </row>
    <row r="10" spans="1:9" x14ac:dyDescent="0.25">
      <c r="A10" s="252" t="s">
        <v>60</v>
      </c>
      <c r="B10" s="206">
        <v>4.716041182331451</v>
      </c>
      <c r="C10" s="194" t="s">
        <v>190</v>
      </c>
    </row>
    <row r="11" spans="1:9" x14ac:dyDescent="0.25">
      <c r="A11" s="253" t="s">
        <v>148</v>
      </c>
      <c r="B11" s="251">
        <v>4.6496180670873466</v>
      </c>
      <c r="C11" s="197" t="s">
        <v>191</v>
      </c>
    </row>
    <row r="12" spans="1:9" x14ac:dyDescent="0.25">
      <c r="A12" s="242" t="s">
        <v>62</v>
      </c>
      <c r="B12" s="206">
        <v>3.4429314734861065</v>
      </c>
      <c r="C12" s="194" t="s">
        <v>192</v>
      </c>
    </row>
    <row r="13" spans="1:9" x14ac:dyDescent="0.25">
      <c r="A13" s="250" t="s">
        <v>64</v>
      </c>
      <c r="B13" s="251">
        <v>1.8598472268349386</v>
      </c>
      <c r="C13" s="197" t="s">
        <v>193</v>
      </c>
    </row>
    <row r="14" spans="1:9" x14ac:dyDescent="0.25">
      <c r="A14" s="252" t="s">
        <v>63</v>
      </c>
      <c r="B14" s="206">
        <v>1.771283073176132</v>
      </c>
      <c r="C14" s="194" t="s">
        <v>194</v>
      </c>
    </row>
    <row r="15" spans="1:9" x14ac:dyDescent="0.25">
      <c r="A15" s="250" t="s">
        <v>61</v>
      </c>
      <c r="B15" s="251">
        <v>1.7491420347614302</v>
      </c>
      <c r="C15" s="197" t="s">
        <v>195</v>
      </c>
    </row>
    <row r="16" spans="1:9" x14ac:dyDescent="0.25">
      <c r="A16" s="252" t="s">
        <v>66</v>
      </c>
      <c r="B16" s="206">
        <v>1.2620391896379941</v>
      </c>
      <c r="C16" s="194" t="s">
        <v>196</v>
      </c>
    </row>
    <row r="17" spans="1:3" x14ac:dyDescent="0.25">
      <c r="A17" s="250" t="s">
        <v>68</v>
      </c>
      <c r="B17" s="251">
        <v>1.140263478357135</v>
      </c>
      <c r="C17" s="197" t="s">
        <v>197</v>
      </c>
    </row>
    <row r="18" spans="1:3" x14ac:dyDescent="0.25">
      <c r="A18" s="252" t="s">
        <v>65</v>
      </c>
      <c r="B18" s="206">
        <v>0.88010627698439059</v>
      </c>
      <c r="C18" s="194" t="s">
        <v>198</v>
      </c>
    </row>
    <row r="19" spans="1:3" x14ac:dyDescent="0.25">
      <c r="A19" s="250" t="s">
        <v>67</v>
      </c>
      <c r="B19" s="251">
        <v>0.83028894055131186</v>
      </c>
      <c r="C19" s="197" t="s">
        <v>199</v>
      </c>
    </row>
    <row r="20" spans="1:3" x14ac:dyDescent="0.25">
      <c r="A20" s="252" t="s">
        <v>69</v>
      </c>
      <c r="B20" s="206">
        <v>0.52031440274548879</v>
      </c>
      <c r="C20" s="194" t="s">
        <v>199</v>
      </c>
    </row>
    <row r="21" spans="1:3" x14ac:dyDescent="0.25">
      <c r="A21" s="254" t="s">
        <v>149</v>
      </c>
      <c r="B21" s="255">
        <v>14.186870364220084</v>
      </c>
      <c r="C21" s="256" t="s">
        <v>191</v>
      </c>
    </row>
    <row r="22" spans="1:3" x14ac:dyDescent="0.25">
      <c r="A22" s="152"/>
      <c r="B22" s="152"/>
      <c r="C22" s="152"/>
    </row>
    <row r="23" spans="1:3" x14ac:dyDescent="0.25">
      <c r="A23" s="539" t="s">
        <v>243</v>
      </c>
      <c r="B23" s="539"/>
      <c r="C23" s="539"/>
    </row>
    <row r="24" spans="1:3" ht="49.5" customHeight="1" x14ac:dyDescent="0.25">
      <c r="A24" s="551" t="s">
        <v>493</v>
      </c>
      <c r="B24" s="551"/>
      <c r="C24" s="551"/>
    </row>
    <row r="25" spans="1:3" ht="30" customHeight="1" x14ac:dyDescent="0.25">
      <c r="A25" s="551" t="s">
        <v>494</v>
      </c>
      <c r="B25" s="551"/>
      <c r="C25" s="551"/>
    </row>
    <row r="26" spans="1:3" ht="30" customHeight="1" x14ac:dyDescent="0.25">
      <c r="A26" s="551"/>
      <c r="B26" s="551"/>
      <c r="C26" s="551"/>
    </row>
    <row r="27" spans="1:3" x14ac:dyDescent="0.25">
      <c r="A27" s="551"/>
      <c r="B27" s="551"/>
      <c r="C27" s="551"/>
    </row>
    <row r="28" spans="1:3" x14ac:dyDescent="0.25">
      <c r="A28" s="551"/>
      <c r="B28" s="551"/>
      <c r="C28" s="551"/>
    </row>
    <row r="29" spans="1:3" ht="33" customHeight="1" x14ac:dyDescent="0.25">
      <c r="A29" s="551"/>
      <c r="B29" s="551"/>
      <c r="C29" s="551"/>
    </row>
    <row r="30" spans="1:3" ht="43.5" customHeight="1" x14ac:dyDescent="0.25">
      <c r="A30" s="581" t="s">
        <v>244</v>
      </c>
      <c r="B30" s="581"/>
      <c r="C30" s="581"/>
    </row>
    <row r="31" spans="1:3" x14ac:dyDescent="0.25">
      <c r="A31" s="543" t="s">
        <v>245</v>
      </c>
      <c r="B31" s="543"/>
      <c r="C31" s="580"/>
    </row>
    <row r="32" spans="1:3" x14ac:dyDescent="0.25">
      <c r="A32" s="543"/>
      <c r="B32" s="543"/>
      <c r="C32" s="580"/>
    </row>
    <row r="33" spans="1:1" x14ac:dyDescent="0.25">
      <c r="A33" s="153" t="s">
        <v>338</v>
      </c>
    </row>
  </sheetData>
  <mergeCells count="6">
    <mergeCell ref="A31:C32"/>
    <mergeCell ref="A4:E5"/>
    <mergeCell ref="A23:C23"/>
    <mergeCell ref="A24:C24"/>
    <mergeCell ref="A25:C29"/>
    <mergeCell ref="A30:C30"/>
  </mergeCells>
  <hyperlinks>
    <hyperlink ref="A2" location="SOMMAIRE!A1" display="Retour Sommaire" xr:uid="{A0E9BE80-15CA-4FE3-AA3C-A85EA18D4000}"/>
  </hyperlink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F00FC-4692-4F94-850A-AD73521364CB}">
  <sheetPr>
    <tabColor rgb="FF92D050"/>
  </sheetPr>
  <dimension ref="A1:G50"/>
  <sheetViews>
    <sheetView zoomScaleNormal="100" zoomScaleSheetLayoutView="100" workbookViewId="0">
      <pane ySplit="7" topLeftCell="A40" activePane="bottomLeft" state="frozen"/>
      <selection sqref="A1:L1"/>
      <selection pane="bottomLeft" activeCell="A2" sqref="A2"/>
    </sheetView>
  </sheetViews>
  <sheetFormatPr baseColWidth="10" defaultRowHeight="15" x14ac:dyDescent="0.25"/>
  <cols>
    <col min="1" max="1" width="42.42578125" customWidth="1"/>
    <col min="2" max="2" width="14.7109375" style="33" customWidth="1"/>
    <col min="3" max="3" width="14.7109375" customWidth="1"/>
    <col min="4" max="4" width="15.42578125" customWidth="1"/>
    <col min="5" max="5" width="14.140625" customWidth="1"/>
    <col min="6" max="6" width="12.5703125" customWidth="1"/>
    <col min="7" max="7" width="13.85546875" customWidth="1"/>
  </cols>
  <sheetData>
    <row r="1" spans="1:7" s="45" customFormat="1" ht="15.75" x14ac:dyDescent="0.25">
      <c r="A1" s="44" t="s">
        <v>115</v>
      </c>
      <c r="B1" s="475"/>
    </row>
    <row r="2" spans="1:7" x14ac:dyDescent="0.25">
      <c r="A2" s="49" t="s">
        <v>80</v>
      </c>
    </row>
    <row r="4" spans="1:7" x14ac:dyDescent="0.25">
      <c r="A4" s="534" t="s">
        <v>355</v>
      </c>
      <c r="B4" s="534"/>
      <c r="C4" s="534"/>
      <c r="D4" s="534"/>
      <c r="E4" s="534"/>
      <c r="F4" s="534"/>
    </row>
    <row r="5" spans="1:7" x14ac:dyDescent="0.25">
      <c r="A5" s="534"/>
      <c r="B5" s="534"/>
      <c r="C5" s="534"/>
      <c r="D5" s="534"/>
      <c r="E5" s="534"/>
      <c r="F5" s="534"/>
    </row>
    <row r="6" spans="1:7" ht="54" customHeight="1" x14ac:dyDescent="0.25">
      <c r="B6" s="302" t="s">
        <v>356</v>
      </c>
      <c r="C6" s="302" t="s">
        <v>359</v>
      </c>
      <c r="D6" s="303" t="s">
        <v>357</v>
      </c>
      <c r="E6" s="302" t="s">
        <v>360</v>
      </c>
      <c r="F6" s="302" t="s">
        <v>358</v>
      </c>
      <c r="G6" s="302" t="s">
        <v>361</v>
      </c>
    </row>
    <row r="7" spans="1:7" ht="20.25" customHeight="1" x14ac:dyDescent="0.25">
      <c r="A7" s="81" t="s">
        <v>491</v>
      </c>
      <c r="B7" s="476">
        <v>1510</v>
      </c>
      <c r="C7" s="186" t="s">
        <v>167</v>
      </c>
      <c r="D7" s="300">
        <v>4980</v>
      </c>
      <c r="E7" s="189" t="s">
        <v>168</v>
      </c>
      <c r="F7" s="301">
        <v>680</v>
      </c>
      <c r="G7" s="189" t="s">
        <v>267</v>
      </c>
    </row>
    <row r="8" spans="1:7" x14ac:dyDescent="0.25">
      <c r="A8" s="577" t="s">
        <v>40</v>
      </c>
      <c r="B8" s="583"/>
      <c r="C8" s="583"/>
      <c r="D8" s="583"/>
      <c r="E8" s="583"/>
      <c r="F8" s="583"/>
      <c r="G8" s="135"/>
    </row>
    <row r="9" spans="1:7" x14ac:dyDescent="0.25">
      <c r="A9" s="263" t="s">
        <v>15</v>
      </c>
      <c r="B9" s="477">
        <v>46.895640686922064</v>
      </c>
      <c r="C9" s="249" t="s">
        <v>424</v>
      </c>
      <c r="D9" s="224">
        <v>45.742971887550198</v>
      </c>
      <c r="E9" s="293" t="s">
        <v>379</v>
      </c>
      <c r="F9" s="176">
        <v>27.810650887573964</v>
      </c>
      <c r="G9" s="293" t="s">
        <v>444</v>
      </c>
    </row>
    <row r="10" spans="1:7" ht="14.25" customHeight="1" x14ac:dyDescent="0.25">
      <c r="A10" s="285" t="s">
        <v>16</v>
      </c>
      <c r="B10" s="478">
        <v>53.104359313077943</v>
      </c>
      <c r="C10" s="223" t="s">
        <v>422</v>
      </c>
      <c r="D10" s="294">
        <v>54.257028112449802</v>
      </c>
      <c r="E10" s="295" t="s">
        <v>434</v>
      </c>
      <c r="F10" s="262">
        <v>72.189349112426044</v>
      </c>
      <c r="G10" s="295" t="s">
        <v>445</v>
      </c>
    </row>
    <row r="11" spans="1:7" x14ac:dyDescent="0.25">
      <c r="A11" s="577" t="s">
        <v>53</v>
      </c>
      <c r="B11" s="583"/>
      <c r="C11" s="583"/>
      <c r="D11" s="583"/>
      <c r="E11" s="583"/>
      <c r="F11" s="583"/>
      <c r="G11" s="135"/>
    </row>
    <row r="12" spans="1:7" x14ac:dyDescent="0.25">
      <c r="A12" s="263" t="s">
        <v>135</v>
      </c>
      <c r="B12" s="477">
        <v>50.660501981505945</v>
      </c>
      <c r="C12" s="296" t="s">
        <v>393</v>
      </c>
      <c r="D12" s="224">
        <v>43.674698795180724</v>
      </c>
      <c r="E12" s="296" t="s">
        <v>381</v>
      </c>
      <c r="F12" s="224">
        <v>3.1065088757396451</v>
      </c>
      <c r="G12" s="293" t="s">
        <v>398</v>
      </c>
    </row>
    <row r="13" spans="1:7" x14ac:dyDescent="0.25">
      <c r="A13" s="264" t="s">
        <v>31</v>
      </c>
      <c r="B13" s="479">
        <v>0</v>
      </c>
      <c r="C13" s="297" t="s">
        <v>387</v>
      </c>
      <c r="D13" s="226">
        <v>0</v>
      </c>
      <c r="E13" s="297" t="s">
        <v>435</v>
      </c>
      <c r="F13" s="226">
        <v>9.1715976331360949</v>
      </c>
      <c r="G13" s="320" t="s">
        <v>404</v>
      </c>
    </row>
    <row r="14" spans="1:7" x14ac:dyDescent="0.25">
      <c r="A14" s="265" t="s">
        <v>46</v>
      </c>
      <c r="B14" s="480">
        <v>49.207397622192865</v>
      </c>
      <c r="C14" s="298" t="s">
        <v>405</v>
      </c>
      <c r="D14" s="206">
        <v>53.072289156626503</v>
      </c>
      <c r="E14" s="298" t="s">
        <v>396</v>
      </c>
      <c r="F14" s="206">
        <v>0.4437869822485207</v>
      </c>
      <c r="G14" s="345" t="s">
        <v>396</v>
      </c>
    </row>
    <row r="15" spans="1:7" x14ac:dyDescent="0.25">
      <c r="A15" s="292" t="s">
        <v>30</v>
      </c>
      <c r="B15" s="479">
        <v>0</v>
      </c>
      <c r="C15" s="297" t="s">
        <v>387</v>
      </c>
      <c r="D15" s="226">
        <v>0</v>
      </c>
      <c r="E15" s="297" t="s">
        <v>387</v>
      </c>
      <c r="F15" s="226">
        <v>21.005917159763314</v>
      </c>
      <c r="G15" s="320" t="s">
        <v>400</v>
      </c>
    </row>
    <row r="16" spans="1:7" x14ac:dyDescent="0.25">
      <c r="A16" s="265" t="s">
        <v>29</v>
      </c>
      <c r="B16" s="480">
        <v>0</v>
      </c>
      <c r="C16" s="298" t="s">
        <v>387</v>
      </c>
      <c r="D16" s="206">
        <v>0</v>
      </c>
      <c r="E16" s="298" t="s">
        <v>387</v>
      </c>
      <c r="F16" s="206">
        <v>66.272189349112438</v>
      </c>
      <c r="G16" s="345" t="s">
        <v>429</v>
      </c>
    </row>
    <row r="17" spans="1:7" x14ac:dyDescent="0.25">
      <c r="A17" s="285" t="s">
        <v>32</v>
      </c>
      <c r="B17" s="478">
        <v>0.13210039630118892</v>
      </c>
      <c r="C17" s="299" t="s">
        <v>394</v>
      </c>
      <c r="D17" s="294">
        <v>3.2530120481927707</v>
      </c>
      <c r="E17" s="299" t="s">
        <v>382</v>
      </c>
      <c r="F17" s="294">
        <v>0</v>
      </c>
      <c r="G17" s="320" t="s">
        <v>387</v>
      </c>
    </row>
    <row r="18" spans="1:7" x14ac:dyDescent="0.25">
      <c r="A18" s="577" t="s">
        <v>108</v>
      </c>
      <c r="B18" s="583"/>
      <c r="C18" s="583"/>
      <c r="D18" s="583"/>
      <c r="E18" s="583"/>
      <c r="F18" s="583"/>
      <c r="G18" s="133"/>
    </row>
    <row r="19" spans="1:7" x14ac:dyDescent="0.25">
      <c r="A19" s="192" t="s">
        <v>20</v>
      </c>
      <c r="B19" s="477">
        <v>41.281373844121532</v>
      </c>
      <c r="C19" s="296" t="s">
        <v>425</v>
      </c>
      <c r="D19" s="224">
        <v>42.108433734939759</v>
      </c>
      <c r="E19" s="296" t="s">
        <v>436</v>
      </c>
      <c r="F19" s="224">
        <v>76.923076923076934</v>
      </c>
      <c r="G19" s="293" t="s">
        <v>446</v>
      </c>
    </row>
    <row r="20" spans="1:7" x14ac:dyDescent="0.25">
      <c r="A20" s="227" t="s">
        <v>28</v>
      </c>
      <c r="B20" s="479">
        <v>18.031704095112286</v>
      </c>
      <c r="C20" s="297" t="s">
        <v>385</v>
      </c>
      <c r="D20" s="226">
        <v>22.369477911646587</v>
      </c>
      <c r="E20" s="297" t="s">
        <v>388</v>
      </c>
      <c r="F20" s="226">
        <v>1.7751479289940828</v>
      </c>
      <c r="G20" s="320" t="s">
        <v>447</v>
      </c>
    </row>
    <row r="21" spans="1:7" x14ac:dyDescent="0.25">
      <c r="A21" s="201" t="s">
        <v>17</v>
      </c>
      <c r="B21" s="480">
        <v>14.134742404227213</v>
      </c>
      <c r="C21" s="298" t="s">
        <v>421</v>
      </c>
      <c r="D21" s="206">
        <v>13.212851405622489</v>
      </c>
      <c r="E21" s="298" t="s">
        <v>379</v>
      </c>
      <c r="F21" s="206">
        <v>28.254437869822485</v>
      </c>
      <c r="G21" s="345" t="s">
        <v>448</v>
      </c>
    </row>
    <row r="22" spans="1:7" x14ac:dyDescent="0.25">
      <c r="A22" s="225" t="s">
        <v>23</v>
      </c>
      <c r="B22" s="479">
        <v>7.0673712021136064</v>
      </c>
      <c r="C22" s="297" t="s">
        <v>378</v>
      </c>
      <c r="D22" s="226">
        <v>7.2891566265060241</v>
      </c>
      <c r="E22" s="297" t="s">
        <v>397</v>
      </c>
      <c r="F22" s="226">
        <v>7.840236686390532</v>
      </c>
      <c r="G22" s="320" t="s">
        <v>449</v>
      </c>
    </row>
    <row r="23" spans="1:7" x14ac:dyDescent="0.25">
      <c r="A23" s="201" t="s">
        <v>26</v>
      </c>
      <c r="B23" s="480">
        <v>5.2179656538969619</v>
      </c>
      <c r="C23" s="298" t="s">
        <v>426</v>
      </c>
      <c r="D23" s="206">
        <v>6.425702811244979</v>
      </c>
      <c r="E23" s="298" t="s">
        <v>380</v>
      </c>
      <c r="F23" s="206">
        <v>23.224852071005916</v>
      </c>
      <c r="G23" s="345" t="s">
        <v>447</v>
      </c>
    </row>
    <row r="24" spans="1:7" x14ac:dyDescent="0.25">
      <c r="A24" s="227" t="s">
        <v>19</v>
      </c>
      <c r="B24" s="479">
        <v>1.0568031704095113</v>
      </c>
      <c r="C24" s="297" t="s">
        <v>394</v>
      </c>
      <c r="D24" s="226">
        <v>1.3855421686746987</v>
      </c>
      <c r="E24" s="297" t="s">
        <v>404</v>
      </c>
      <c r="F24" s="226">
        <v>2.3668639053254439</v>
      </c>
      <c r="G24" s="320" t="s">
        <v>404</v>
      </c>
    </row>
    <row r="25" spans="1:7" x14ac:dyDescent="0.25">
      <c r="A25" s="198" t="s">
        <v>25</v>
      </c>
      <c r="B25" s="480">
        <v>1.1228533685601056</v>
      </c>
      <c r="C25" s="298" t="s">
        <v>427</v>
      </c>
      <c r="D25" s="206">
        <v>0.92369477911646591</v>
      </c>
      <c r="E25" s="298" t="s">
        <v>396</v>
      </c>
      <c r="F25" s="206">
        <v>1.4792899408284024</v>
      </c>
      <c r="G25" s="345" t="s">
        <v>380</v>
      </c>
    </row>
    <row r="26" spans="1:7" x14ac:dyDescent="0.25">
      <c r="A26" s="227" t="s">
        <v>21</v>
      </c>
      <c r="B26" s="479">
        <v>3.2364597093791283</v>
      </c>
      <c r="C26" s="297" t="s">
        <v>398</v>
      </c>
      <c r="D26" s="226">
        <v>6.6867469879518069</v>
      </c>
      <c r="E26" s="297" t="s">
        <v>380</v>
      </c>
      <c r="F26" s="226">
        <v>11.538461538461538</v>
      </c>
      <c r="G26" s="320" t="s">
        <v>450</v>
      </c>
    </row>
    <row r="27" spans="1:7" x14ac:dyDescent="0.25">
      <c r="A27" s="198" t="s">
        <v>18</v>
      </c>
      <c r="B27" s="480">
        <v>6.2747688243064728</v>
      </c>
      <c r="C27" s="298" t="s">
        <v>428</v>
      </c>
      <c r="D27" s="206">
        <v>5.1004016064257032</v>
      </c>
      <c r="E27" s="298" t="s">
        <v>437</v>
      </c>
      <c r="F27" s="206">
        <v>4.2899408284023668</v>
      </c>
      <c r="G27" s="345" t="s">
        <v>403</v>
      </c>
    </row>
    <row r="28" spans="1:7" x14ac:dyDescent="0.25">
      <c r="A28" s="227" t="s">
        <v>24</v>
      </c>
      <c r="B28" s="479">
        <v>2.3117569352708056</v>
      </c>
      <c r="C28" s="297" t="s">
        <v>399</v>
      </c>
      <c r="D28" s="226">
        <v>1.0441767068273093</v>
      </c>
      <c r="E28" s="297" t="s">
        <v>402</v>
      </c>
      <c r="F28" s="226">
        <v>5.3254437869822491</v>
      </c>
      <c r="G28" s="320" t="s">
        <v>385</v>
      </c>
    </row>
    <row r="29" spans="1:7" x14ac:dyDescent="0.25">
      <c r="A29" s="198" t="s">
        <v>118</v>
      </c>
      <c r="B29" s="480">
        <v>2.7080581241743724</v>
      </c>
      <c r="C29" s="298" t="s">
        <v>388</v>
      </c>
      <c r="D29" s="206">
        <v>4.738955823293173</v>
      </c>
      <c r="E29" s="298" t="s">
        <v>415</v>
      </c>
      <c r="F29" s="206">
        <v>1.1834319526627219</v>
      </c>
      <c r="G29" s="345" t="s">
        <v>402</v>
      </c>
    </row>
    <row r="30" spans="1:7" x14ac:dyDescent="0.25">
      <c r="A30" s="227" t="s">
        <v>27</v>
      </c>
      <c r="B30" s="479">
        <v>2.179656538969617</v>
      </c>
      <c r="C30" s="297" t="s">
        <v>426</v>
      </c>
      <c r="D30" s="226">
        <v>2.0281124497991967</v>
      </c>
      <c r="E30" s="297" t="s">
        <v>393</v>
      </c>
      <c r="F30" s="226">
        <v>0.14792899408284024</v>
      </c>
      <c r="G30" s="320" t="s">
        <v>387</v>
      </c>
    </row>
    <row r="31" spans="1:7" x14ac:dyDescent="0.25">
      <c r="A31" s="315" t="s">
        <v>97</v>
      </c>
      <c r="B31" s="481">
        <v>44.517833553500665</v>
      </c>
      <c r="C31" s="313" t="s">
        <v>429</v>
      </c>
      <c r="D31" s="229">
        <v>40.863453815261039</v>
      </c>
      <c r="E31" s="313" t="s">
        <v>405</v>
      </c>
      <c r="F31" s="229">
        <v>37.130177514792898</v>
      </c>
      <c r="G31" s="356" t="s">
        <v>451</v>
      </c>
    </row>
    <row r="32" spans="1:7" x14ac:dyDescent="0.25">
      <c r="A32" s="577" t="s">
        <v>41</v>
      </c>
      <c r="B32" s="583"/>
      <c r="C32" s="583"/>
      <c r="D32" s="583"/>
      <c r="E32" s="583"/>
      <c r="F32" s="578"/>
      <c r="G32" s="422"/>
    </row>
    <row r="33" spans="1:7" x14ac:dyDescent="0.25">
      <c r="A33" s="314" t="s">
        <v>100</v>
      </c>
      <c r="B33" s="482">
        <v>8.6525759577278727</v>
      </c>
      <c r="C33" s="312" t="s">
        <v>402</v>
      </c>
      <c r="D33" s="311">
        <v>10.682730923694779</v>
      </c>
      <c r="E33" s="312" t="s">
        <v>438</v>
      </c>
      <c r="F33" s="311">
        <v>16.420118343195266</v>
      </c>
      <c r="G33" s="312" t="s">
        <v>402</v>
      </c>
    </row>
    <row r="34" spans="1:7" x14ac:dyDescent="0.25">
      <c r="A34" s="264" t="s">
        <v>101</v>
      </c>
      <c r="B34" s="483">
        <v>4.8877146631439894</v>
      </c>
      <c r="C34" s="259" t="s">
        <v>405</v>
      </c>
      <c r="D34" s="305">
        <v>5.2811244979919678</v>
      </c>
      <c r="E34" s="259" t="s">
        <v>390</v>
      </c>
      <c r="F34" s="305">
        <v>7.5443786982248522</v>
      </c>
      <c r="G34" s="259" t="s">
        <v>377</v>
      </c>
    </row>
    <row r="35" spans="1:7" x14ac:dyDescent="0.25">
      <c r="A35" s="265" t="s">
        <v>93</v>
      </c>
      <c r="B35" s="484">
        <v>5.5482166446499335</v>
      </c>
      <c r="C35" s="307" t="s">
        <v>387</v>
      </c>
      <c r="D35" s="306">
        <v>7.7510040160642575</v>
      </c>
      <c r="E35" s="307" t="s">
        <v>399</v>
      </c>
      <c r="F35" s="306">
        <v>10.207100591715976</v>
      </c>
      <c r="G35" s="307" t="s">
        <v>403</v>
      </c>
    </row>
    <row r="36" spans="1:7" x14ac:dyDescent="0.25">
      <c r="A36" s="264" t="s">
        <v>79</v>
      </c>
      <c r="B36" s="483">
        <v>7.3976221928665788</v>
      </c>
      <c r="C36" s="259" t="s">
        <v>406</v>
      </c>
      <c r="D36" s="305">
        <v>8.4136546184738954</v>
      </c>
      <c r="E36" s="259" t="s">
        <v>377</v>
      </c>
      <c r="F36" s="305">
        <v>14.349112426035504</v>
      </c>
      <c r="G36" s="259" t="s">
        <v>424</v>
      </c>
    </row>
    <row r="37" spans="1:7" x14ac:dyDescent="0.25">
      <c r="A37" s="265" t="s">
        <v>94</v>
      </c>
      <c r="B37" s="484">
        <v>14.398943196829592</v>
      </c>
      <c r="C37" s="307" t="s">
        <v>426</v>
      </c>
      <c r="D37" s="306">
        <v>13.654618473895583</v>
      </c>
      <c r="E37" s="307" t="s">
        <v>439</v>
      </c>
      <c r="F37" s="306">
        <v>15.088757396449704</v>
      </c>
      <c r="G37" s="307" t="s">
        <v>452</v>
      </c>
    </row>
    <row r="38" spans="1:7" x14ac:dyDescent="0.25">
      <c r="A38" s="264" t="s">
        <v>95</v>
      </c>
      <c r="B38" s="483">
        <v>14.861294583883753</v>
      </c>
      <c r="C38" s="259" t="s">
        <v>416</v>
      </c>
      <c r="D38" s="305">
        <v>14.116465863453815</v>
      </c>
      <c r="E38" s="259" t="s">
        <v>392</v>
      </c>
      <c r="F38" s="305">
        <v>11.834319526627219</v>
      </c>
      <c r="G38" s="259" t="s">
        <v>219</v>
      </c>
    </row>
    <row r="39" spans="1:7" x14ac:dyDescent="0.25">
      <c r="A39" s="265" t="s">
        <v>96</v>
      </c>
      <c r="B39" s="484">
        <v>21.79656538969617</v>
      </c>
      <c r="C39" s="307" t="s">
        <v>430</v>
      </c>
      <c r="D39" s="306">
        <v>18.333333333333332</v>
      </c>
      <c r="E39" s="307" t="s">
        <v>440</v>
      </c>
      <c r="F39" s="306">
        <v>15.976331360946746</v>
      </c>
      <c r="G39" s="307" t="s">
        <v>453</v>
      </c>
    </row>
    <row r="40" spans="1:7" x14ac:dyDescent="0.25">
      <c r="A40" s="285" t="s">
        <v>47</v>
      </c>
      <c r="B40" s="485">
        <v>22.457067371202115</v>
      </c>
      <c r="C40" s="309" t="s">
        <v>431</v>
      </c>
      <c r="D40" s="308">
        <v>21.76706827309237</v>
      </c>
      <c r="E40" s="309" t="s">
        <v>441</v>
      </c>
      <c r="F40" s="308">
        <v>8.5798816568047336</v>
      </c>
      <c r="G40" s="309" t="s">
        <v>420</v>
      </c>
    </row>
    <row r="41" spans="1:7" x14ac:dyDescent="0.25">
      <c r="A41" s="577" t="s">
        <v>43</v>
      </c>
      <c r="B41" s="583"/>
      <c r="C41" s="583"/>
      <c r="D41" s="583"/>
      <c r="E41" s="583"/>
      <c r="F41" s="578"/>
      <c r="G41" s="124"/>
    </row>
    <row r="42" spans="1:7" x14ac:dyDescent="0.25">
      <c r="A42" s="263" t="s">
        <v>503</v>
      </c>
      <c r="B42" s="477">
        <v>39.101717305151915</v>
      </c>
      <c r="C42" s="249" t="s">
        <v>432</v>
      </c>
      <c r="D42" s="193">
        <v>32.931726907630519</v>
      </c>
      <c r="E42" s="249" t="s">
        <v>442</v>
      </c>
      <c r="F42" s="176">
        <v>75.147928994082832</v>
      </c>
      <c r="G42" s="249" t="s">
        <v>454</v>
      </c>
    </row>
    <row r="43" spans="1:7" x14ac:dyDescent="0.25">
      <c r="A43" s="264" t="s">
        <v>104</v>
      </c>
      <c r="B43" s="479">
        <v>51.915455746367236</v>
      </c>
      <c r="C43" s="215" t="s">
        <v>433</v>
      </c>
      <c r="D43" s="304">
        <v>57.088353413654616</v>
      </c>
      <c r="E43" s="215" t="s">
        <v>443</v>
      </c>
      <c r="F43" s="261">
        <v>21.449704142011836</v>
      </c>
      <c r="G43" s="215" t="s">
        <v>455</v>
      </c>
    </row>
    <row r="44" spans="1:7" x14ac:dyDescent="0.25">
      <c r="A44" s="310" t="s">
        <v>105</v>
      </c>
      <c r="B44" s="481">
        <v>8.9828269484808452</v>
      </c>
      <c r="C44" s="205" t="s">
        <v>385</v>
      </c>
      <c r="D44" s="204">
        <v>9.9799196787148592</v>
      </c>
      <c r="E44" s="205" t="s">
        <v>387</v>
      </c>
      <c r="F44" s="284">
        <v>3.4023668639053253</v>
      </c>
      <c r="G44" s="205" t="s">
        <v>456</v>
      </c>
    </row>
    <row r="45" spans="1:7" x14ac:dyDescent="0.25">
      <c r="A45" s="40" t="s">
        <v>136</v>
      </c>
    </row>
    <row r="46" spans="1:7" ht="33" customHeight="1" x14ac:dyDescent="0.25">
      <c r="A46" s="565" t="s">
        <v>325</v>
      </c>
      <c r="B46" s="565"/>
      <c r="C46" s="565"/>
      <c r="D46" s="565"/>
      <c r="E46" s="565"/>
      <c r="F46" s="565"/>
      <c r="G46" s="565"/>
    </row>
    <row r="47" spans="1:7" x14ac:dyDescent="0.25">
      <c r="A47" s="55" t="s">
        <v>504</v>
      </c>
    </row>
    <row r="48" spans="1:7" ht="27.75" customHeight="1" x14ac:dyDescent="0.25">
      <c r="A48" s="561" t="s">
        <v>268</v>
      </c>
      <c r="B48" s="561"/>
      <c r="C48" s="561"/>
      <c r="D48" s="561"/>
      <c r="E48" s="561"/>
      <c r="F48" s="561"/>
      <c r="G48" s="561"/>
    </row>
    <row r="49" spans="1:7" ht="14.45" customHeight="1" x14ac:dyDescent="0.25">
      <c r="A49" s="582" t="s">
        <v>111</v>
      </c>
      <c r="B49" s="550"/>
      <c r="C49" s="550"/>
      <c r="D49" s="550"/>
      <c r="E49" s="550"/>
      <c r="F49" s="550"/>
      <c r="G49" s="550"/>
    </row>
    <row r="50" spans="1:7" x14ac:dyDescent="0.25">
      <c r="A50" s="153" t="s">
        <v>338</v>
      </c>
    </row>
  </sheetData>
  <mergeCells count="9">
    <mergeCell ref="A48:G48"/>
    <mergeCell ref="A49:G49"/>
    <mergeCell ref="A4:F5"/>
    <mergeCell ref="A8:F8"/>
    <mergeCell ref="A11:F11"/>
    <mergeCell ref="A41:F41"/>
    <mergeCell ref="A32:F32"/>
    <mergeCell ref="A18:F18"/>
    <mergeCell ref="A46:G46"/>
  </mergeCells>
  <hyperlinks>
    <hyperlink ref="A2" location="SOMMAIRE!A1" display="Retour Sommaire" xr:uid="{CC90FB68-34C6-44BE-9D9C-07D2BBCCCBC2}"/>
  </hyperlinks>
  <pageMargins left="0.7" right="0.7" top="0.75" bottom="0.75" header="0.3" footer="0.3"/>
  <pageSetup paperSize="9" scale="4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C8F73-D08E-4DA4-9D95-4DA2E00D39CE}">
  <dimension ref="C4:E14"/>
  <sheetViews>
    <sheetView workbookViewId="0">
      <selection activeCell="C14" sqref="C14"/>
    </sheetView>
  </sheetViews>
  <sheetFormatPr baseColWidth="10" defaultRowHeight="15" x14ac:dyDescent="0.25"/>
  <sheetData>
    <row r="4" spans="3:5" ht="39" customHeight="1" x14ac:dyDescent="0.25">
      <c r="D4" s="584" t="s">
        <v>12</v>
      </c>
      <c r="E4" s="585"/>
    </row>
    <row r="5" spans="3:5" x14ac:dyDescent="0.25">
      <c r="C5" s="1"/>
      <c r="D5" s="3" t="s">
        <v>14</v>
      </c>
      <c r="E5" s="3" t="s">
        <v>13</v>
      </c>
    </row>
    <row r="6" spans="3:5" ht="30" x14ac:dyDescent="0.25">
      <c r="C6" s="5" t="s">
        <v>6</v>
      </c>
      <c r="D6" s="2">
        <f>[1]Personnes!$B$24</f>
        <v>2846</v>
      </c>
      <c r="E6" s="2">
        <f>[1]Personnes!$B$24/SUM([1]Personnes!$B$19:$B$24)*100</f>
        <v>7.6898135639016481</v>
      </c>
    </row>
    <row r="7" spans="3:5" x14ac:dyDescent="0.25">
      <c r="C7" s="6" t="s">
        <v>3</v>
      </c>
      <c r="D7" s="2">
        <f>[1]Personnes!$B$21</f>
        <v>7309</v>
      </c>
      <c r="E7" s="2">
        <f>[1]Personnes!$B$21/SUM([1]Personnes!$B$19:$B$24)*100</f>
        <v>19.748716563091058</v>
      </c>
    </row>
    <row r="8" spans="3:5" x14ac:dyDescent="0.25">
      <c r="C8" s="6" t="s">
        <v>1</v>
      </c>
      <c r="D8" s="2">
        <f>[1]Personnes!$B$19</f>
        <v>5674</v>
      </c>
      <c r="E8" s="2">
        <f>[1]Personnes!$B$19/SUM([1]Personnes!$B$19:$B$24)*100</f>
        <v>15.330991623885437</v>
      </c>
    </row>
    <row r="9" spans="3:5" x14ac:dyDescent="0.25">
      <c r="C9" s="5" t="s">
        <v>2</v>
      </c>
      <c r="D9" s="2">
        <f>[1]Personnes!$B$20</f>
        <v>18244</v>
      </c>
      <c r="E9" s="2">
        <f>[1]Personnes!$B$20/SUM([1]Personnes!$B$19:$B$24)*100</f>
        <v>49.294785193191032</v>
      </c>
    </row>
    <row r="10" spans="3:5" x14ac:dyDescent="0.25">
      <c r="C10" s="5" t="s">
        <v>4</v>
      </c>
      <c r="D10" s="2">
        <f>[1]Personnes!$B$22</f>
        <v>1868</v>
      </c>
      <c r="E10" s="2">
        <f>[1]Personnes!$B$22/SUM([1]Personnes!$B$19:$B$24)*100</f>
        <v>5.0472845176979195</v>
      </c>
    </row>
    <row r="11" spans="3:5" x14ac:dyDescent="0.25">
      <c r="C11" s="6" t="s">
        <v>5</v>
      </c>
      <c r="D11" s="2">
        <f>[1]Personnes!$B$23</f>
        <v>1069</v>
      </c>
      <c r="E11" s="2">
        <f>[1]Personnes!$B$23/SUM([1]Personnes!$B$19:$B$24)*100</f>
        <v>2.8884085382329099</v>
      </c>
    </row>
    <row r="12" spans="3:5" x14ac:dyDescent="0.25">
      <c r="C12" s="4" t="s">
        <v>7</v>
      </c>
      <c r="D12" s="2">
        <f>SUM(D6:D11)</f>
        <v>37010</v>
      </c>
      <c r="E12" s="2">
        <f>SUM(E6:E11)</f>
        <v>100</v>
      </c>
    </row>
    <row r="14" spans="3:5" x14ac:dyDescent="0.25">
      <c r="C14" t="s">
        <v>39</v>
      </c>
    </row>
  </sheetData>
  <mergeCells count="1">
    <mergeCell ref="D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C9EED-3FFB-4A69-9817-ED5F1DDBFF26}">
  <sheetPr>
    <tabColor rgb="FF92D050"/>
  </sheetPr>
  <dimension ref="A1:C11"/>
  <sheetViews>
    <sheetView zoomScale="80" zoomScaleNormal="80" workbookViewId="0">
      <pane ySplit="2" topLeftCell="A3" activePane="bottomLeft" state="frozen"/>
      <selection sqref="A1:L1"/>
      <selection pane="bottomLeft" activeCell="C6" sqref="C6"/>
    </sheetView>
  </sheetViews>
  <sheetFormatPr baseColWidth="10" defaultRowHeight="15" x14ac:dyDescent="0.25"/>
  <cols>
    <col min="1" max="1" width="173" customWidth="1"/>
    <col min="2" max="2" width="11.5703125" customWidth="1"/>
    <col min="3" max="3" width="48.5703125" customWidth="1"/>
  </cols>
  <sheetData>
    <row r="1" spans="1:3" s="48" customFormat="1" ht="15.75" customHeight="1" x14ac:dyDescent="0.25">
      <c r="A1" s="47" t="s">
        <v>51</v>
      </c>
    </row>
    <row r="2" spans="1:3" s="43" customFormat="1" x14ac:dyDescent="0.25">
      <c r="A2" s="49" t="s">
        <v>80</v>
      </c>
    </row>
    <row r="3" spans="1:3" s="43" customFormat="1" ht="15.75" thickBot="1" x14ac:dyDescent="0.3">
      <c r="A3" s="49"/>
    </row>
    <row r="4" spans="1:3" ht="20.25" thickBot="1" x14ac:dyDescent="0.3">
      <c r="A4" s="50" t="s">
        <v>52</v>
      </c>
    </row>
    <row r="5" spans="1:3" ht="175.5" customHeight="1" thickBot="1" x14ac:dyDescent="0.3">
      <c r="A5" s="51" t="s">
        <v>269</v>
      </c>
    </row>
    <row r="6" spans="1:3" x14ac:dyDescent="0.25">
      <c r="A6" s="32"/>
    </row>
    <row r="7" spans="1:3" ht="15.75" thickBot="1" x14ac:dyDescent="0.3">
      <c r="A7" s="49"/>
    </row>
    <row r="8" spans="1:3" ht="20.25" thickBot="1" x14ac:dyDescent="0.3">
      <c r="A8" s="50" t="s">
        <v>114</v>
      </c>
    </row>
    <row r="9" spans="1:3" ht="309.75" customHeight="1" x14ac:dyDescent="0.25">
      <c r="A9" s="59" t="s">
        <v>203</v>
      </c>
      <c r="C9" s="8"/>
    </row>
    <row r="10" spans="1:3" s="147" customFormat="1" ht="396" customHeight="1" x14ac:dyDescent="0.25">
      <c r="A10" s="146" t="s">
        <v>205</v>
      </c>
    </row>
    <row r="11" spans="1:3" s="147" customFormat="1" ht="294" customHeight="1" thickBot="1" x14ac:dyDescent="0.3">
      <c r="A11" s="148" t="s">
        <v>204</v>
      </c>
    </row>
  </sheetData>
  <hyperlinks>
    <hyperlink ref="A2" location="SOMMAIRE!A1" display="Retour Sommaire" xr:uid="{D605C815-E9F7-4C8A-94D5-B62070688A5E}"/>
  </hyperlinks>
  <pageMargins left="0.7" right="0.7" top="0.75" bottom="0.75" header="0.3" footer="0.3"/>
  <pageSetup paperSize="9" scale="5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29319-6720-44B3-B91A-19A13F288846}">
  <sheetPr>
    <tabColor rgb="FF92D050"/>
  </sheetPr>
  <dimension ref="A1:AI67"/>
  <sheetViews>
    <sheetView zoomScaleNormal="100" zoomScaleSheetLayoutView="40" workbookViewId="0">
      <pane ySplit="2" topLeftCell="A33" activePane="bottomLeft" state="frozen"/>
      <selection sqref="A1:L1"/>
      <selection pane="bottomLeft" activeCell="A42" sqref="A42"/>
    </sheetView>
  </sheetViews>
  <sheetFormatPr baseColWidth="10" defaultRowHeight="15" x14ac:dyDescent="0.25"/>
  <cols>
    <col min="1" max="1" width="43.5703125" customWidth="1"/>
    <col min="2" max="4" width="17.5703125" customWidth="1"/>
    <col min="5" max="5" width="19" customWidth="1"/>
    <col min="6" max="6" width="11.7109375" customWidth="1"/>
    <col min="7" max="14" width="10.5703125" customWidth="1"/>
    <col min="19" max="19" width="45.42578125" customWidth="1"/>
    <col min="21" max="21" width="12" bestFit="1" customWidth="1"/>
    <col min="29" max="29" width="12" bestFit="1" customWidth="1"/>
  </cols>
  <sheetData>
    <row r="1" spans="1:35" s="45" customFormat="1" ht="15.75" x14ac:dyDescent="0.25">
      <c r="A1" s="44" t="s">
        <v>322</v>
      </c>
    </row>
    <row r="2" spans="1:35" x14ac:dyDescent="0.25">
      <c r="A2" s="49" t="s">
        <v>80</v>
      </c>
    </row>
    <row r="3" spans="1:35" x14ac:dyDescent="0.25">
      <c r="A3" s="49"/>
      <c r="B3" s="43"/>
      <c r="C3" s="43"/>
    </row>
    <row r="4" spans="1:35" x14ac:dyDescent="0.25">
      <c r="A4" s="24" t="s">
        <v>362</v>
      </c>
    </row>
    <row r="5" spans="1:35" ht="45" customHeight="1" x14ac:dyDescent="0.25">
      <c r="B5" s="74" t="s">
        <v>364</v>
      </c>
      <c r="C5" s="131" t="s">
        <v>366</v>
      </c>
      <c r="D5" s="3" t="s">
        <v>367</v>
      </c>
      <c r="E5" s="139" t="s">
        <v>366</v>
      </c>
      <c r="F5" s="10"/>
      <c r="G5" s="554"/>
      <c r="H5" s="554"/>
      <c r="I5" s="554"/>
      <c r="J5" s="554"/>
      <c r="K5" s="10"/>
      <c r="L5" s="10"/>
      <c r="M5" s="554"/>
      <c r="N5" s="554"/>
      <c r="O5" s="554"/>
      <c r="P5" s="554"/>
      <c r="S5" s="10"/>
      <c r="T5" s="554"/>
      <c r="U5" s="554"/>
      <c r="V5" s="554"/>
      <c r="W5" s="554"/>
      <c r="X5" s="10"/>
      <c r="Y5" s="10"/>
      <c r="Z5" s="10"/>
      <c r="AA5" s="10"/>
      <c r="AB5" s="554"/>
      <c r="AC5" s="554"/>
      <c r="AD5" s="554"/>
      <c r="AE5" s="554"/>
      <c r="AF5" s="10"/>
      <c r="AG5" s="10"/>
      <c r="AH5" s="10"/>
    </row>
    <row r="6" spans="1:35" x14ac:dyDescent="0.25">
      <c r="A6" s="66" t="s">
        <v>485</v>
      </c>
      <c r="B6" s="210">
        <v>640</v>
      </c>
      <c r="C6" s="340" t="s">
        <v>170</v>
      </c>
      <c r="D6" s="210">
        <v>37720</v>
      </c>
      <c r="E6" s="340" t="s">
        <v>158</v>
      </c>
      <c r="F6" s="12"/>
      <c r="G6" s="13"/>
      <c r="H6" s="13"/>
      <c r="I6" s="13"/>
      <c r="J6" s="13"/>
      <c r="K6" s="10"/>
      <c r="L6" s="12"/>
      <c r="M6" s="13"/>
      <c r="N6" s="13"/>
      <c r="O6" s="13"/>
      <c r="P6" s="13"/>
      <c r="S6" s="10"/>
      <c r="T6" s="13"/>
      <c r="U6" s="13"/>
      <c r="V6" s="13"/>
      <c r="W6" s="13"/>
      <c r="X6" s="10"/>
      <c r="Y6" s="10"/>
      <c r="Z6" s="10"/>
      <c r="AA6" s="10"/>
      <c r="AB6" s="13"/>
      <c r="AC6" s="13"/>
      <c r="AD6" s="13"/>
      <c r="AE6" s="13"/>
      <c r="AF6" s="10"/>
      <c r="AG6" s="10"/>
      <c r="AH6" s="10"/>
    </row>
    <row r="7" spans="1:35" x14ac:dyDescent="0.25">
      <c r="A7" s="586" t="s">
        <v>40</v>
      </c>
      <c r="B7" s="587"/>
      <c r="C7" s="587"/>
      <c r="D7" s="587"/>
      <c r="E7" s="133"/>
      <c r="F7" s="10"/>
      <c r="G7" s="10"/>
      <c r="H7" s="10"/>
      <c r="I7" s="10"/>
      <c r="J7" s="10"/>
      <c r="K7" s="10"/>
      <c r="L7" s="11"/>
      <c r="M7" s="11"/>
      <c r="N7" s="11"/>
      <c r="O7" s="16"/>
      <c r="P7" s="16"/>
      <c r="S7" s="19"/>
      <c r="T7" s="19"/>
      <c r="U7" s="20"/>
      <c r="V7" s="10"/>
      <c r="W7" s="21"/>
      <c r="X7" s="10"/>
      <c r="Y7" s="10"/>
      <c r="Z7" s="10"/>
      <c r="AA7" s="10"/>
      <c r="AB7" s="10"/>
      <c r="AC7" s="10"/>
      <c r="AD7" s="10"/>
      <c r="AE7" s="10"/>
      <c r="AF7" s="10"/>
      <c r="AG7" s="10"/>
      <c r="AH7" s="10"/>
    </row>
    <row r="8" spans="1:35" x14ac:dyDescent="0.25">
      <c r="A8" s="286" t="s">
        <v>15</v>
      </c>
      <c r="B8" s="363">
        <v>33.489827856025038</v>
      </c>
      <c r="C8" s="341" t="s">
        <v>457</v>
      </c>
      <c r="D8" s="362">
        <v>40.9</v>
      </c>
      <c r="E8" s="293" t="s">
        <v>377</v>
      </c>
      <c r="F8" s="10"/>
      <c r="G8" s="10"/>
      <c r="H8" s="10"/>
      <c r="I8" s="10"/>
      <c r="J8" s="10"/>
      <c r="K8" s="10"/>
      <c r="L8" s="10"/>
      <c r="M8" s="10"/>
      <c r="N8" s="10"/>
      <c r="O8" s="10"/>
      <c r="P8" s="10"/>
      <c r="S8" s="19"/>
      <c r="T8" s="19"/>
      <c r="U8" s="20"/>
      <c r="V8" s="10"/>
      <c r="W8" s="21"/>
      <c r="X8" s="10"/>
      <c r="Y8" s="10"/>
      <c r="Z8" s="10"/>
      <c r="AA8" s="10"/>
      <c r="AB8" s="10"/>
      <c r="AC8" s="10"/>
      <c r="AD8" s="10"/>
      <c r="AE8" s="10"/>
      <c r="AF8" s="10"/>
      <c r="AG8" s="10"/>
      <c r="AH8" s="10"/>
      <c r="AI8" s="8"/>
    </row>
    <row r="9" spans="1:35" x14ac:dyDescent="0.25">
      <c r="A9" s="369" t="s">
        <v>16</v>
      </c>
      <c r="B9" s="368">
        <v>66.51017214397497</v>
      </c>
      <c r="C9" s="342" t="s">
        <v>458</v>
      </c>
      <c r="D9" s="222">
        <v>59.1</v>
      </c>
      <c r="E9" s="295" t="s">
        <v>378</v>
      </c>
      <c r="F9" s="10"/>
      <c r="G9" s="10"/>
      <c r="H9" s="10"/>
      <c r="I9" s="10"/>
      <c r="J9" s="10"/>
      <c r="K9" s="10"/>
      <c r="L9" s="10"/>
      <c r="M9" s="10"/>
      <c r="N9" s="10"/>
      <c r="O9" s="10"/>
      <c r="P9" s="10"/>
      <c r="S9" s="19"/>
      <c r="T9" s="19"/>
      <c r="U9" s="20"/>
      <c r="V9" s="10"/>
      <c r="W9" s="21"/>
      <c r="X9" s="10"/>
      <c r="Y9" s="10"/>
      <c r="Z9" s="10"/>
      <c r="AA9" s="10"/>
      <c r="AB9" s="10"/>
      <c r="AC9" s="10"/>
      <c r="AD9" s="10"/>
      <c r="AE9" s="10"/>
      <c r="AF9" s="10"/>
      <c r="AG9" s="10"/>
      <c r="AH9" s="10"/>
      <c r="AI9" s="8"/>
    </row>
    <row r="10" spans="1:35" x14ac:dyDescent="0.25">
      <c r="A10" s="588" t="s">
        <v>38</v>
      </c>
      <c r="B10" s="589"/>
      <c r="C10" s="587"/>
      <c r="D10" s="589"/>
      <c r="E10" s="138"/>
      <c r="S10" s="19"/>
      <c r="T10" s="19"/>
      <c r="U10" s="20"/>
      <c r="V10" s="10"/>
      <c r="W10" s="21"/>
      <c r="X10" s="10"/>
      <c r="Y10" s="10"/>
      <c r="Z10" s="10"/>
      <c r="AA10" s="10"/>
      <c r="AB10" s="10"/>
      <c r="AC10" s="10"/>
      <c r="AD10" s="10"/>
      <c r="AE10" s="10"/>
      <c r="AF10" s="10"/>
      <c r="AG10" s="10"/>
      <c r="AH10" s="10"/>
      <c r="AI10" s="8"/>
    </row>
    <row r="11" spans="1:35" x14ac:dyDescent="0.25">
      <c r="A11" s="286" t="s">
        <v>6</v>
      </c>
      <c r="B11" s="363">
        <v>0</v>
      </c>
      <c r="C11" s="341" t="s">
        <v>459</v>
      </c>
      <c r="D11" s="362">
        <v>6.7260853273379366</v>
      </c>
      <c r="E11" s="293" t="s">
        <v>379</v>
      </c>
      <c r="S11" s="19"/>
      <c r="T11" s="19"/>
      <c r="U11" s="20"/>
      <c r="V11" s="10"/>
      <c r="W11" s="21"/>
      <c r="X11" s="10"/>
      <c r="Y11" s="10"/>
      <c r="Z11" s="10"/>
      <c r="AA11" s="10"/>
      <c r="AB11" s="10"/>
      <c r="AC11" s="10"/>
      <c r="AD11" s="10"/>
      <c r="AE11" s="10"/>
      <c r="AF11" s="10"/>
      <c r="AG11" s="10"/>
      <c r="AH11" s="10"/>
      <c r="AI11" s="8"/>
    </row>
    <row r="12" spans="1:35" x14ac:dyDescent="0.25">
      <c r="A12" s="213" t="s">
        <v>85</v>
      </c>
      <c r="B12" s="364">
        <v>11.737089201877934</v>
      </c>
      <c r="C12" s="343" t="s">
        <v>426</v>
      </c>
      <c r="D12" s="214">
        <v>18.641935656549435</v>
      </c>
      <c r="E12" s="320" t="s">
        <v>380</v>
      </c>
      <c r="S12" s="19"/>
      <c r="T12" s="19"/>
      <c r="U12" s="20"/>
      <c r="V12" s="10"/>
      <c r="W12" s="21"/>
      <c r="X12" s="10"/>
      <c r="Y12" s="10"/>
      <c r="Z12" s="10"/>
      <c r="AA12" s="10"/>
      <c r="AB12" s="10"/>
      <c r="AC12" s="10"/>
      <c r="AD12" s="10"/>
      <c r="AE12" s="10"/>
      <c r="AF12" s="10"/>
      <c r="AG12" s="10"/>
      <c r="AH12" s="10"/>
      <c r="AI12" s="8"/>
    </row>
    <row r="13" spans="1:35" x14ac:dyDescent="0.25">
      <c r="A13" s="217" t="s">
        <v>86</v>
      </c>
      <c r="B13" s="365">
        <v>15.336463223787167</v>
      </c>
      <c r="C13" s="344" t="s">
        <v>452</v>
      </c>
      <c r="D13" s="212">
        <v>14.672662063058722</v>
      </c>
      <c r="E13" s="345" t="s">
        <v>381</v>
      </c>
      <c r="S13" s="19"/>
      <c r="T13" s="19"/>
      <c r="U13" s="20"/>
      <c r="V13" s="10"/>
      <c r="W13" s="21"/>
      <c r="X13" s="10"/>
      <c r="Y13" s="10"/>
      <c r="Z13" s="10"/>
      <c r="AA13" s="10"/>
      <c r="AB13" s="10"/>
      <c r="AC13" s="10"/>
      <c r="AD13" s="10"/>
      <c r="AE13" s="10"/>
      <c r="AF13" s="10"/>
      <c r="AG13" s="10"/>
      <c r="AH13" s="10"/>
    </row>
    <row r="14" spans="1:35" x14ac:dyDescent="0.25">
      <c r="A14" s="218" t="s">
        <v>87</v>
      </c>
      <c r="B14" s="366">
        <v>55.086071987480437</v>
      </c>
      <c r="C14" s="346" t="s">
        <v>460</v>
      </c>
      <c r="D14" s="214">
        <v>50.843102617632887</v>
      </c>
      <c r="E14" s="320" t="s">
        <v>382</v>
      </c>
      <c r="S14" s="19"/>
      <c r="T14" s="19"/>
      <c r="U14" s="20"/>
      <c r="V14" s="10"/>
      <c r="W14" s="21"/>
      <c r="X14" s="10"/>
      <c r="Y14" s="10"/>
      <c r="Z14" s="10"/>
      <c r="AA14" s="10"/>
      <c r="AB14" s="10"/>
      <c r="AC14" s="10"/>
      <c r="AD14" s="10"/>
      <c r="AE14" s="10"/>
      <c r="AF14" s="10"/>
      <c r="AG14" s="10"/>
      <c r="AH14" s="10"/>
    </row>
    <row r="15" spans="1:35" x14ac:dyDescent="0.25">
      <c r="A15" s="211" t="s">
        <v>88</v>
      </c>
      <c r="B15" s="367">
        <v>8.92018779342723</v>
      </c>
      <c r="C15" s="347" t="s">
        <v>461</v>
      </c>
      <c r="D15" s="212">
        <v>5.9151009046624914</v>
      </c>
      <c r="E15" s="345" t="s">
        <v>378</v>
      </c>
      <c r="S15" s="19"/>
      <c r="T15" s="19"/>
      <c r="U15" s="20"/>
      <c r="V15" s="10"/>
      <c r="W15" s="21"/>
      <c r="X15" s="10"/>
      <c r="Y15" s="10"/>
      <c r="Z15" s="10"/>
      <c r="AA15" s="10"/>
      <c r="AB15" s="10"/>
      <c r="AC15" s="10"/>
      <c r="AD15" s="10"/>
      <c r="AE15" s="10"/>
      <c r="AF15" s="10"/>
      <c r="AG15" s="10"/>
      <c r="AH15" s="10"/>
    </row>
    <row r="16" spans="1:35" x14ac:dyDescent="0.25">
      <c r="A16" s="213" t="s">
        <v>89</v>
      </c>
      <c r="B16" s="368">
        <v>4.5383411580594686</v>
      </c>
      <c r="C16" s="343" t="s">
        <v>462</v>
      </c>
      <c r="D16" s="222">
        <v>3.2011134307585247</v>
      </c>
      <c r="E16" s="320" t="s">
        <v>383</v>
      </c>
      <c r="S16" s="19"/>
      <c r="T16" s="19"/>
      <c r="U16" s="20"/>
      <c r="V16" s="10"/>
      <c r="W16" s="21"/>
      <c r="X16" s="10"/>
      <c r="Y16" s="10"/>
      <c r="Z16" s="10"/>
      <c r="AA16" s="10"/>
      <c r="AB16" s="10"/>
      <c r="AC16" s="10"/>
      <c r="AD16" s="10"/>
      <c r="AE16" s="10"/>
      <c r="AF16" s="10"/>
      <c r="AG16" s="10"/>
      <c r="AH16" s="10"/>
    </row>
    <row r="17" spans="1:34" x14ac:dyDescent="0.25">
      <c r="A17" s="586" t="s">
        <v>102</v>
      </c>
      <c r="B17" s="587"/>
      <c r="C17" s="587"/>
      <c r="D17" s="587"/>
      <c r="E17" s="135"/>
      <c r="F17" s="12"/>
      <c r="G17" s="13"/>
      <c r="H17" s="13"/>
      <c r="I17" s="13"/>
      <c r="J17" s="13"/>
      <c r="K17" s="10"/>
      <c r="L17" s="12"/>
      <c r="M17" s="13"/>
      <c r="N17" s="13"/>
      <c r="O17" s="13"/>
      <c r="P17" s="13"/>
      <c r="S17" s="10"/>
      <c r="T17" s="13"/>
      <c r="U17" s="13"/>
      <c r="V17" s="13"/>
      <c r="W17" s="13"/>
      <c r="X17" s="10"/>
      <c r="Y17" s="10"/>
      <c r="Z17" s="10"/>
      <c r="AA17" s="10"/>
      <c r="AB17" s="13"/>
      <c r="AC17" s="13"/>
      <c r="AD17" s="13"/>
      <c r="AE17" s="13"/>
      <c r="AF17" s="10"/>
      <c r="AG17" s="10"/>
      <c r="AH17" s="10"/>
    </row>
    <row r="18" spans="1:34" x14ac:dyDescent="0.25">
      <c r="A18" s="370" t="s">
        <v>20</v>
      </c>
      <c r="B18" s="357">
        <v>50.860719874804381</v>
      </c>
      <c r="C18" s="349" t="s">
        <v>463</v>
      </c>
      <c r="D18" s="224">
        <v>67.470709855272233</v>
      </c>
      <c r="E18" s="345" t="s">
        <v>388</v>
      </c>
      <c r="F18" s="14"/>
      <c r="G18" s="14"/>
      <c r="H18" s="15"/>
      <c r="I18" s="16"/>
      <c r="J18" s="16"/>
      <c r="K18" s="10"/>
      <c r="L18" s="14"/>
      <c r="M18" s="14"/>
      <c r="N18" s="15"/>
      <c r="O18" s="16"/>
      <c r="P18" s="16"/>
      <c r="S18" s="19"/>
      <c r="T18" s="19"/>
      <c r="U18" s="20"/>
      <c r="V18" s="10"/>
      <c r="W18" s="21"/>
      <c r="X18" s="10"/>
      <c r="Y18" s="10"/>
      <c r="Z18" s="10"/>
      <c r="AA18" s="19"/>
      <c r="AB18" s="19"/>
      <c r="AC18" s="20"/>
      <c r="AD18" s="10"/>
      <c r="AE18" s="21"/>
      <c r="AF18" s="10"/>
      <c r="AG18" s="10"/>
      <c r="AH18" s="10"/>
    </row>
    <row r="19" spans="1:34" x14ac:dyDescent="0.25">
      <c r="A19" s="275" t="s">
        <v>23</v>
      </c>
      <c r="B19" s="358">
        <v>13.458528951486699</v>
      </c>
      <c r="C19" s="351" t="s">
        <v>452</v>
      </c>
      <c r="D19" s="226">
        <v>8.7658378836876416</v>
      </c>
      <c r="E19" s="320" t="s">
        <v>391</v>
      </c>
      <c r="F19" s="14"/>
      <c r="G19" s="14"/>
      <c r="H19" s="15"/>
      <c r="I19" s="16"/>
      <c r="J19" s="16"/>
      <c r="K19" s="10"/>
      <c r="L19" s="14"/>
      <c r="M19" s="14"/>
      <c r="N19" s="15"/>
      <c r="O19" s="16"/>
      <c r="P19" s="16"/>
      <c r="S19" s="19"/>
      <c r="T19" s="19"/>
      <c r="U19" s="20"/>
      <c r="V19" s="10"/>
      <c r="W19" s="21"/>
      <c r="X19" s="10"/>
      <c r="Y19" s="10"/>
      <c r="Z19" s="10"/>
      <c r="AA19" s="19"/>
      <c r="AB19" s="19"/>
      <c r="AC19" s="20"/>
      <c r="AD19" s="10"/>
      <c r="AE19" s="21"/>
      <c r="AF19" s="10"/>
      <c r="AG19" s="10"/>
      <c r="AH19" s="10"/>
    </row>
    <row r="20" spans="1:34" x14ac:dyDescent="0.25">
      <c r="A20" s="274" t="s">
        <v>28</v>
      </c>
      <c r="B20" s="359">
        <v>8.92018779342723</v>
      </c>
      <c r="C20" s="352" t="s">
        <v>464</v>
      </c>
      <c r="D20" s="206">
        <v>8.1296718443513765</v>
      </c>
      <c r="E20" s="345" t="s">
        <v>393</v>
      </c>
      <c r="F20" s="17"/>
      <c r="G20" s="17"/>
      <c r="H20" s="17"/>
      <c r="I20" s="18"/>
      <c r="J20" s="18"/>
      <c r="K20" s="10"/>
      <c r="L20" s="14"/>
      <c r="M20" s="14"/>
      <c r="N20" s="15"/>
      <c r="O20" s="16"/>
      <c r="P20" s="16"/>
      <c r="S20" s="19"/>
      <c r="T20" s="19"/>
      <c r="U20" s="20"/>
      <c r="V20" s="10"/>
      <c r="W20" s="21"/>
      <c r="X20" s="10"/>
      <c r="Y20" s="10"/>
      <c r="Z20" s="10"/>
      <c r="AA20" s="19"/>
      <c r="AB20" s="19"/>
      <c r="AC20" s="20"/>
      <c r="AD20" s="10"/>
      <c r="AE20" s="21"/>
      <c r="AF20" s="10"/>
      <c r="AG20" s="10"/>
      <c r="AH20" s="10"/>
    </row>
    <row r="21" spans="1:34" x14ac:dyDescent="0.25">
      <c r="A21" s="275" t="s">
        <v>25</v>
      </c>
      <c r="B21" s="358">
        <v>7.6682316118935834</v>
      </c>
      <c r="C21" s="351" t="s">
        <v>399</v>
      </c>
      <c r="D21" s="226">
        <v>2.6802046605339203</v>
      </c>
      <c r="E21" s="320" t="s">
        <v>387</v>
      </c>
      <c r="F21" s="10"/>
      <c r="G21" s="10"/>
      <c r="H21" s="10"/>
      <c r="I21" s="10"/>
      <c r="J21" s="10"/>
      <c r="K21" s="10"/>
      <c r="L21" s="14"/>
      <c r="M21" s="14"/>
      <c r="N21" s="15"/>
      <c r="O21" s="16"/>
      <c r="P21" s="16"/>
      <c r="S21" s="19"/>
      <c r="T21" s="19"/>
      <c r="U21" s="20"/>
      <c r="V21" s="10"/>
      <c r="W21" s="21"/>
      <c r="X21" s="10"/>
      <c r="Y21" s="10"/>
      <c r="Z21" s="10"/>
      <c r="AA21" s="19"/>
      <c r="AB21" s="19"/>
      <c r="AC21" s="20"/>
      <c r="AD21" s="10"/>
      <c r="AE21" s="21"/>
      <c r="AF21" s="10"/>
      <c r="AG21" s="10"/>
      <c r="AH21" s="10"/>
    </row>
    <row r="22" spans="1:34" x14ac:dyDescent="0.25">
      <c r="A22" s="274" t="s">
        <v>17</v>
      </c>
      <c r="B22" s="359">
        <v>2.3474178403755865</v>
      </c>
      <c r="C22" s="352" t="s">
        <v>465</v>
      </c>
      <c r="D22" s="206">
        <v>15.378701519047747</v>
      </c>
      <c r="E22" s="345" t="s">
        <v>392</v>
      </c>
      <c r="F22" s="10"/>
      <c r="G22" s="10"/>
      <c r="H22" s="10"/>
      <c r="I22" s="10"/>
      <c r="J22" s="10"/>
      <c r="K22" s="10"/>
      <c r="L22" s="14"/>
      <c r="M22" s="14"/>
      <c r="N22" s="15"/>
      <c r="O22" s="16"/>
      <c r="P22" s="16"/>
      <c r="S22" s="19"/>
      <c r="T22" s="19"/>
      <c r="U22" s="20"/>
      <c r="V22" s="10"/>
      <c r="W22" s="21"/>
      <c r="X22" s="10"/>
      <c r="Y22" s="10"/>
      <c r="Z22" s="10"/>
      <c r="AA22" s="19"/>
      <c r="AB22" s="19"/>
      <c r="AC22" s="20"/>
      <c r="AD22" s="10"/>
      <c r="AE22" s="21"/>
      <c r="AF22" s="10"/>
      <c r="AG22" s="10"/>
      <c r="AH22" s="10"/>
    </row>
    <row r="23" spans="1:34" x14ac:dyDescent="0.25">
      <c r="A23" s="275" t="s">
        <v>21</v>
      </c>
      <c r="B23" s="358">
        <v>2.3474178403755865</v>
      </c>
      <c r="C23" s="351" t="s">
        <v>405</v>
      </c>
      <c r="D23" s="226">
        <v>4.2734816150155082</v>
      </c>
      <c r="E23" s="320" t="s">
        <v>396</v>
      </c>
      <c r="F23" s="10"/>
      <c r="G23" s="10"/>
      <c r="H23" s="10"/>
      <c r="I23" s="10"/>
      <c r="J23" s="10"/>
      <c r="K23" s="10"/>
      <c r="L23" s="14"/>
      <c r="M23" s="14"/>
      <c r="N23" s="15"/>
      <c r="O23" s="16"/>
      <c r="P23" s="16"/>
      <c r="S23" s="19"/>
      <c r="T23" s="19"/>
      <c r="U23" s="20"/>
      <c r="V23" s="10"/>
      <c r="W23" s="21"/>
      <c r="X23" s="10"/>
      <c r="Y23" s="10"/>
      <c r="Z23" s="10"/>
      <c r="AA23" s="22"/>
      <c r="AB23" s="22"/>
      <c r="AC23" s="22"/>
      <c r="AD23" s="10"/>
      <c r="AE23" s="10"/>
      <c r="AF23" s="10"/>
      <c r="AG23" s="10"/>
      <c r="AH23" s="10"/>
    </row>
    <row r="24" spans="1:34" x14ac:dyDescent="0.25">
      <c r="A24" s="274" t="s">
        <v>26</v>
      </c>
      <c r="B24" s="359">
        <v>1.8779342723004695</v>
      </c>
      <c r="C24" s="352" t="s">
        <v>466</v>
      </c>
      <c r="D24" s="206">
        <v>7.4812438694626335</v>
      </c>
      <c r="E24" s="345" t="s">
        <v>394</v>
      </c>
      <c r="S24" s="19"/>
      <c r="T24" s="19"/>
      <c r="U24" s="20"/>
      <c r="V24" s="10"/>
      <c r="W24" s="21"/>
      <c r="X24" s="10"/>
      <c r="Y24" s="10"/>
      <c r="Z24" s="10"/>
      <c r="AA24" s="10"/>
      <c r="AB24" s="10"/>
      <c r="AC24" s="10"/>
      <c r="AD24" s="10"/>
      <c r="AE24" s="10"/>
      <c r="AF24" s="10"/>
      <c r="AG24" s="10"/>
      <c r="AH24" s="10"/>
    </row>
    <row r="25" spans="1:34" x14ac:dyDescent="0.25">
      <c r="A25" s="275" t="s">
        <v>18</v>
      </c>
      <c r="B25" s="358">
        <v>1.2519561815336464</v>
      </c>
      <c r="C25" s="351" t="s">
        <v>381</v>
      </c>
      <c r="D25" s="226">
        <v>5.068794570663556</v>
      </c>
      <c r="E25" s="320" t="s">
        <v>395</v>
      </c>
      <c r="F25" s="43"/>
      <c r="S25" s="19"/>
      <c r="T25" s="19"/>
      <c r="U25" s="20"/>
      <c r="V25" s="10"/>
      <c r="W25" s="21"/>
      <c r="X25" s="10"/>
      <c r="Y25" s="10"/>
      <c r="Z25" s="10"/>
      <c r="AA25" s="10"/>
      <c r="AB25" s="10"/>
      <c r="AC25" s="10"/>
      <c r="AD25" s="10"/>
      <c r="AE25" s="10"/>
      <c r="AF25" s="10"/>
      <c r="AG25" s="10"/>
      <c r="AH25" s="10"/>
    </row>
    <row r="26" spans="1:34" x14ac:dyDescent="0.25">
      <c r="A26" s="274" t="s">
        <v>27</v>
      </c>
      <c r="B26" s="359">
        <v>1.2519561815336464</v>
      </c>
      <c r="C26" s="352" t="s">
        <v>383</v>
      </c>
      <c r="D26" s="206">
        <v>1.1956204766575649</v>
      </c>
      <c r="E26" s="345" t="s">
        <v>391</v>
      </c>
      <c r="F26" s="43"/>
      <c r="S26" s="19"/>
      <c r="T26" s="19"/>
      <c r="U26" s="20"/>
      <c r="V26" s="10"/>
      <c r="W26" s="21"/>
      <c r="X26" s="10"/>
      <c r="Y26" s="10"/>
      <c r="Z26" s="10"/>
      <c r="AA26" s="10"/>
      <c r="AB26" s="10"/>
      <c r="AC26" s="10"/>
      <c r="AD26" s="10"/>
      <c r="AE26" s="10"/>
      <c r="AF26" s="10"/>
      <c r="AG26" s="10"/>
      <c r="AH26" s="10"/>
    </row>
    <row r="27" spans="1:34" x14ac:dyDescent="0.25">
      <c r="A27" s="275" t="s">
        <v>24</v>
      </c>
      <c r="B27" s="358">
        <v>0.93896713615023475</v>
      </c>
      <c r="C27" s="351" t="s">
        <v>467</v>
      </c>
      <c r="D27" s="226">
        <v>1.9379125685957423</v>
      </c>
      <c r="E27" s="320" t="s">
        <v>387</v>
      </c>
      <c r="F27" s="43"/>
      <c r="S27" s="19"/>
      <c r="T27" s="19"/>
      <c r="U27" s="20"/>
      <c r="V27" s="10"/>
      <c r="W27" s="21"/>
      <c r="X27" s="10"/>
      <c r="Y27" s="10"/>
      <c r="Z27" s="10"/>
      <c r="AA27" s="10"/>
      <c r="AB27" s="10"/>
      <c r="AC27" s="10"/>
      <c r="AD27" s="10"/>
      <c r="AE27" s="10"/>
      <c r="AF27" s="10"/>
      <c r="AG27" s="10"/>
      <c r="AH27" s="10"/>
    </row>
    <row r="28" spans="1:34" x14ac:dyDescent="0.25">
      <c r="A28" s="274" t="s">
        <v>19</v>
      </c>
      <c r="B28" s="359">
        <v>0.93896713615023475</v>
      </c>
      <c r="C28" s="352" t="s">
        <v>399</v>
      </c>
      <c r="D28" s="206">
        <v>4.1859971898942234</v>
      </c>
      <c r="E28" s="345" t="s">
        <v>397</v>
      </c>
      <c r="F28" s="43"/>
      <c r="S28" s="19"/>
      <c r="T28" s="19"/>
      <c r="U28" s="20"/>
      <c r="V28" s="10"/>
      <c r="W28" s="21"/>
      <c r="X28" s="10"/>
      <c r="Y28" s="10"/>
      <c r="Z28" s="10"/>
      <c r="AA28" s="10"/>
      <c r="AB28" s="10"/>
      <c r="AC28" s="10"/>
      <c r="AD28" s="10"/>
      <c r="AE28" s="10"/>
      <c r="AF28" s="10"/>
      <c r="AG28" s="10"/>
      <c r="AH28" s="10"/>
    </row>
    <row r="29" spans="1:34" x14ac:dyDescent="0.25">
      <c r="A29" s="275" t="s">
        <v>118</v>
      </c>
      <c r="B29" s="358">
        <v>0</v>
      </c>
      <c r="C29" s="351" t="s">
        <v>387</v>
      </c>
      <c r="D29" s="226">
        <v>1.7231780705707695</v>
      </c>
      <c r="E29" s="320" t="s">
        <v>398</v>
      </c>
      <c r="F29" s="43"/>
      <c r="S29" s="19"/>
      <c r="T29" s="19"/>
      <c r="U29" s="20"/>
      <c r="V29" s="10"/>
      <c r="W29" s="21"/>
      <c r="X29" s="10"/>
      <c r="Y29" s="10"/>
      <c r="Z29" s="10"/>
      <c r="AA29" s="10"/>
      <c r="AB29" s="10"/>
      <c r="AC29" s="10"/>
      <c r="AD29" s="10"/>
      <c r="AE29" s="10"/>
      <c r="AF29" s="10"/>
      <c r="AG29" s="10"/>
      <c r="AH29" s="10"/>
    </row>
    <row r="30" spans="1:34" x14ac:dyDescent="0.25">
      <c r="A30" s="371" t="s">
        <v>97</v>
      </c>
      <c r="B30" s="360">
        <v>5.6338028169014089</v>
      </c>
      <c r="C30" s="355" t="s">
        <v>468</v>
      </c>
      <c r="D30" s="229">
        <v>25.314811378277351</v>
      </c>
      <c r="E30" s="356" t="s">
        <v>399</v>
      </c>
      <c r="F30" s="43"/>
      <c r="S30" s="19"/>
      <c r="T30" s="19"/>
      <c r="U30" s="20"/>
      <c r="V30" s="10"/>
      <c r="W30" s="21"/>
      <c r="X30" s="10"/>
      <c r="Y30" s="10"/>
      <c r="Z30" s="10"/>
      <c r="AA30" s="10"/>
      <c r="AB30" s="10"/>
      <c r="AC30" s="10"/>
      <c r="AD30" s="10"/>
      <c r="AE30" s="10"/>
      <c r="AF30" s="10"/>
      <c r="AG30" s="10"/>
      <c r="AH30" s="10"/>
    </row>
    <row r="31" spans="1:34" x14ac:dyDescent="0.25">
      <c r="A31" s="453" t="s">
        <v>492</v>
      </c>
      <c r="B31" s="208">
        <v>490</v>
      </c>
      <c r="C31" s="209" t="s">
        <v>274</v>
      </c>
      <c r="D31" s="165">
        <v>24680</v>
      </c>
      <c r="E31" s="454" t="s">
        <v>273</v>
      </c>
      <c r="F31" s="43"/>
      <c r="S31" s="10"/>
      <c r="T31" s="10"/>
      <c r="U31" s="10"/>
      <c r="V31" s="10"/>
      <c r="W31" s="10"/>
      <c r="X31" s="10"/>
      <c r="Y31" s="10"/>
      <c r="Z31" s="10"/>
      <c r="AA31" s="10"/>
      <c r="AB31" s="10"/>
      <c r="AC31" s="10"/>
      <c r="AD31" s="10"/>
      <c r="AE31" s="10"/>
      <c r="AF31" s="10"/>
      <c r="AG31" s="10"/>
      <c r="AH31" s="10"/>
    </row>
    <row r="32" spans="1:34" x14ac:dyDescent="0.25">
      <c r="A32" s="588" t="s">
        <v>73</v>
      </c>
      <c r="B32" s="589"/>
      <c r="C32" s="589"/>
      <c r="D32" s="589"/>
      <c r="E32" s="135"/>
      <c r="F32" s="43"/>
      <c r="S32" s="10"/>
      <c r="T32" s="10"/>
      <c r="U32" s="10"/>
      <c r="V32" s="10"/>
      <c r="W32" s="10"/>
      <c r="X32" s="10"/>
      <c r="Y32" s="10"/>
      <c r="Z32" s="10"/>
      <c r="AA32" s="10"/>
      <c r="AB32" s="10"/>
      <c r="AC32" s="10"/>
      <c r="AD32" s="10"/>
      <c r="AE32" s="10"/>
      <c r="AF32" s="10"/>
      <c r="AG32" s="10"/>
      <c r="AH32" s="10"/>
    </row>
    <row r="33" spans="1:34" x14ac:dyDescent="0.25">
      <c r="A33" s="370" t="s">
        <v>29</v>
      </c>
      <c r="B33" s="357">
        <v>48.669796557120499</v>
      </c>
      <c r="C33" s="349" t="s">
        <v>469</v>
      </c>
      <c r="D33" s="362">
        <v>35.700000000000003</v>
      </c>
      <c r="E33" s="345" t="s">
        <v>384</v>
      </c>
      <c r="F33" s="43"/>
      <c r="S33" s="10"/>
      <c r="T33" s="10"/>
      <c r="U33" s="10"/>
      <c r="V33" s="10"/>
      <c r="W33" s="10"/>
      <c r="X33" s="10"/>
      <c r="Y33" s="10"/>
      <c r="Z33" s="10"/>
      <c r="AA33" s="10"/>
      <c r="AB33" s="10"/>
      <c r="AC33" s="10"/>
      <c r="AD33" s="10"/>
      <c r="AE33" s="10"/>
      <c r="AF33" s="10"/>
      <c r="AG33" s="10"/>
      <c r="AH33" s="10"/>
    </row>
    <row r="34" spans="1:34" x14ac:dyDescent="0.25">
      <c r="A34" s="275" t="s">
        <v>30</v>
      </c>
      <c r="B34" s="358">
        <v>17.527386541471049</v>
      </c>
      <c r="C34" s="351" t="s">
        <v>470</v>
      </c>
      <c r="D34" s="214">
        <v>13.1</v>
      </c>
      <c r="E34" s="320" t="s">
        <v>378</v>
      </c>
      <c r="F34" s="43"/>
      <c r="S34" s="10"/>
      <c r="T34" s="10"/>
      <c r="U34" s="10"/>
      <c r="V34" s="10"/>
      <c r="W34" s="10"/>
      <c r="X34" s="10"/>
      <c r="Y34" s="10"/>
      <c r="Z34" s="10"/>
      <c r="AA34" s="10"/>
      <c r="AB34" s="10"/>
      <c r="AC34" s="10"/>
      <c r="AD34" s="10"/>
      <c r="AE34" s="10"/>
      <c r="AF34" s="10"/>
      <c r="AG34" s="10"/>
      <c r="AH34" s="10"/>
    </row>
    <row r="35" spans="1:34" x14ac:dyDescent="0.25">
      <c r="A35" s="276" t="s">
        <v>46</v>
      </c>
      <c r="B35" s="359">
        <v>17.527386541471049</v>
      </c>
      <c r="C35" s="352" t="s">
        <v>471</v>
      </c>
      <c r="D35" s="212">
        <v>21.3</v>
      </c>
      <c r="E35" s="345" t="s">
        <v>385</v>
      </c>
      <c r="F35" s="43"/>
      <c r="S35" s="10"/>
      <c r="T35" s="10"/>
      <c r="U35" s="10"/>
      <c r="V35" s="10"/>
      <c r="W35" s="10"/>
      <c r="X35" s="10"/>
      <c r="Y35" s="10"/>
      <c r="Z35" s="10"/>
      <c r="AA35" s="10"/>
      <c r="AB35" s="10"/>
      <c r="AC35" s="10"/>
      <c r="AD35" s="10"/>
      <c r="AE35" s="10"/>
      <c r="AF35" s="10"/>
      <c r="AG35" s="10"/>
      <c r="AH35" s="10"/>
    </row>
    <row r="36" spans="1:34" x14ac:dyDescent="0.25">
      <c r="A36" s="277" t="s">
        <v>500</v>
      </c>
      <c r="B36" s="358">
        <v>6.8857589984350547</v>
      </c>
      <c r="C36" s="351" t="s">
        <v>406</v>
      </c>
      <c r="D36" s="214">
        <v>22</v>
      </c>
      <c r="E36" s="320" t="s">
        <v>386</v>
      </c>
      <c r="F36" s="43"/>
      <c r="S36" s="10"/>
      <c r="T36" s="10"/>
      <c r="U36" s="10"/>
      <c r="V36" s="10"/>
      <c r="W36" s="10"/>
      <c r="X36" s="10"/>
      <c r="Y36" s="10"/>
      <c r="Z36" s="10"/>
      <c r="AA36" s="10"/>
      <c r="AB36" s="10"/>
      <c r="AC36" s="10"/>
      <c r="AD36" s="10"/>
      <c r="AE36" s="10"/>
      <c r="AF36" s="10"/>
      <c r="AG36" s="10"/>
      <c r="AH36" s="10"/>
    </row>
    <row r="37" spans="1:34" x14ac:dyDescent="0.25">
      <c r="A37" s="276" t="s">
        <v>31</v>
      </c>
      <c r="B37" s="359">
        <v>9.0766823161189372</v>
      </c>
      <c r="C37" s="352" t="s">
        <v>427</v>
      </c>
      <c r="D37" s="212">
        <v>6.8</v>
      </c>
      <c r="E37" s="345" t="s">
        <v>387</v>
      </c>
      <c r="F37" s="128"/>
      <c r="S37" s="19"/>
      <c r="T37" s="19"/>
      <c r="U37" s="20"/>
      <c r="V37" s="10"/>
      <c r="W37" s="21"/>
      <c r="X37" s="10"/>
      <c r="Y37" s="10"/>
      <c r="Z37" s="10"/>
      <c r="AA37" s="10"/>
      <c r="AB37" s="10"/>
      <c r="AC37" s="10"/>
      <c r="AD37" s="10"/>
      <c r="AE37" s="10"/>
      <c r="AF37" s="10"/>
      <c r="AG37" s="10"/>
      <c r="AH37" s="10"/>
    </row>
    <row r="38" spans="1:34" ht="14.45" customHeight="1" x14ac:dyDescent="0.25">
      <c r="A38" s="278" t="s">
        <v>32</v>
      </c>
      <c r="B38" s="361">
        <v>0.3129890453834116</v>
      </c>
      <c r="C38" s="353" t="s">
        <v>472</v>
      </c>
      <c r="D38" s="222">
        <v>1.1000000000000001</v>
      </c>
      <c r="E38" s="320" t="s">
        <v>388</v>
      </c>
      <c r="F38" s="43"/>
    </row>
    <row r="39" spans="1:34" ht="22.5" customHeight="1" x14ac:dyDescent="0.25">
      <c r="A39" s="590" t="s">
        <v>103</v>
      </c>
      <c r="B39" s="590"/>
      <c r="C39" s="590"/>
      <c r="D39" s="590"/>
      <c r="E39" s="590"/>
    </row>
    <row r="40" spans="1:34" x14ac:dyDescent="0.25">
      <c r="A40" s="591" t="s">
        <v>119</v>
      </c>
      <c r="B40" s="591"/>
      <c r="C40" s="591"/>
      <c r="D40" s="591"/>
      <c r="E40" s="591"/>
    </row>
    <row r="41" spans="1:34" ht="26.45" customHeight="1" x14ac:dyDescent="0.25">
      <c r="A41" s="591"/>
      <c r="B41" s="591"/>
      <c r="C41" s="591"/>
      <c r="D41" s="591"/>
      <c r="E41" s="591"/>
    </row>
    <row r="42" spans="1:34" ht="17.45" customHeight="1" x14ac:dyDescent="0.25">
      <c r="A42" s="40" t="s">
        <v>501</v>
      </c>
      <c r="B42" s="486"/>
      <c r="C42" s="486"/>
      <c r="D42" s="486"/>
      <c r="E42" s="486"/>
    </row>
    <row r="43" spans="1:34" x14ac:dyDescent="0.25">
      <c r="A43" s="63" t="s">
        <v>249</v>
      </c>
    </row>
    <row r="44" spans="1:34" x14ac:dyDescent="0.25">
      <c r="A44" s="153" t="s">
        <v>338</v>
      </c>
    </row>
    <row r="45" spans="1:34" x14ac:dyDescent="0.25">
      <c r="A45" s="26"/>
    </row>
    <row r="46" spans="1:34" ht="45" customHeight="1" x14ac:dyDescent="0.25">
      <c r="A46" s="24" t="s">
        <v>363</v>
      </c>
      <c r="F46" s="10"/>
      <c r="G46" s="554"/>
      <c r="H46" s="554"/>
      <c r="I46" s="554"/>
      <c r="J46" s="554"/>
      <c r="K46" s="10"/>
      <c r="L46" s="10"/>
      <c r="M46" s="554"/>
      <c r="N46" s="554"/>
      <c r="O46" s="554"/>
      <c r="P46" s="554"/>
      <c r="S46" s="10"/>
      <c r="T46" s="554"/>
      <c r="U46" s="554"/>
      <c r="V46" s="554"/>
      <c r="W46" s="554"/>
      <c r="X46" s="10"/>
      <c r="Y46" s="10"/>
      <c r="Z46" s="10"/>
      <c r="AA46" s="10"/>
      <c r="AB46" s="554"/>
      <c r="AC46" s="554"/>
      <c r="AD46" s="554"/>
      <c r="AE46" s="554"/>
      <c r="AF46" s="10"/>
      <c r="AG46" s="10"/>
      <c r="AH46" s="10"/>
    </row>
    <row r="47" spans="1:34" ht="45" x14ac:dyDescent="0.25">
      <c r="A47" s="43"/>
      <c r="B47" s="74" t="s">
        <v>364</v>
      </c>
      <c r="C47" s="131" t="s">
        <v>366</v>
      </c>
      <c r="D47" s="3" t="s">
        <v>367</v>
      </c>
      <c r="E47" s="139" t="s">
        <v>366</v>
      </c>
    </row>
    <row r="48" spans="1:34" x14ac:dyDescent="0.25">
      <c r="A48" s="73" t="s">
        <v>491</v>
      </c>
      <c r="B48" s="428">
        <v>340</v>
      </c>
      <c r="C48" s="435" t="s">
        <v>171</v>
      </c>
      <c r="D48" s="428">
        <v>18070</v>
      </c>
      <c r="E48" s="442" t="s">
        <v>156</v>
      </c>
    </row>
    <row r="49" spans="1:7" x14ac:dyDescent="0.25">
      <c r="A49" s="536" t="s">
        <v>43</v>
      </c>
      <c r="B49" s="537"/>
      <c r="C49" s="537"/>
      <c r="D49" s="537"/>
      <c r="E49" s="135"/>
    </row>
    <row r="50" spans="1:7" x14ac:dyDescent="0.25">
      <c r="A50" s="70" t="s">
        <v>99</v>
      </c>
      <c r="B50" s="429">
        <v>72.222222222222214</v>
      </c>
      <c r="C50" s="436" t="s">
        <v>404</v>
      </c>
      <c r="D50" s="443">
        <v>56.437506919074508</v>
      </c>
      <c r="E50" s="446" t="s">
        <v>413</v>
      </c>
    </row>
    <row r="51" spans="1:7" x14ac:dyDescent="0.25">
      <c r="A51" s="79" t="s">
        <v>104</v>
      </c>
      <c r="B51" s="430">
        <v>19.5906432748538</v>
      </c>
      <c r="C51" s="437" t="s">
        <v>473</v>
      </c>
      <c r="D51" s="444">
        <v>35.719030222517432</v>
      </c>
      <c r="E51" s="447" t="s">
        <v>414</v>
      </c>
    </row>
    <row r="52" spans="1:7" x14ac:dyDescent="0.25">
      <c r="A52" s="71" t="s">
        <v>105</v>
      </c>
      <c r="B52" s="431">
        <v>8.1871345029239766</v>
      </c>
      <c r="C52" s="438" t="s">
        <v>452</v>
      </c>
      <c r="D52" s="445">
        <v>7.8434628584080599</v>
      </c>
      <c r="E52" s="448" t="s">
        <v>379</v>
      </c>
    </row>
    <row r="53" spans="1:7" x14ac:dyDescent="0.25">
      <c r="A53" s="586" t="s">
        <v>41</v>
      </c>
      <c r="B53" s="587"/>
      <c r="C53" s="587"/>
      <c r="D53" s="587"/>
      <c r="E53" s="137"/>
    </row>
    <row r="54" spans="1:7" x14ac:dyDescent="0.25">
      <c r="A54" s="67" t="s">
        <v>100</v>
      </c>
      <c r="B54" s="429">
        <v>17.543859649122805</v>
      </c>
      <c r="C54" s="436" t="s">
        <v>474</v>
      </c>
      <c r="D54" s="443">
        <v>14.437496541419955</v>
      </c>
      <c r="E54" s="446" t="s">
        <v>415</v>
      </c>
    </row>
    <row r="55" spans="1:7" x14ac:dyDescent="0.25">
      <c r="A55" s="77" t="s">
        <v>101</v>
      </c>
      <c r="B55" s="430">
        <v>17.836257309941519</v>
      </c>
      <c r="C55" s="437" t="s">
        <v>475</v>
      </c>
      <c r="D55" s="444">
        <v>7.404128161142161</v>
      </c>
      <c r="E55" s="447" t="s">
        <v>391</v>
      </c>
    </row>
    <row r="56" spans="1:7" x14ac:dyDescent="0.25">
      <c r="A56" s="65" t="s">
        <v>93</v>
      </c>
      <c r="B56" s="432">
        <v>19.298245614035086</v>
      </c>
      <c r="C56" s="439" t="s">
        <v>421</v>
      </c>
      <c r="D56" s="449">
        <v>10.624757899396824</v>
      </c>
      <c r="E56" s="451" t="s">
        <v>399</v>
      </c>
    </row>
    <row r="57" spans="1:7" x14ac:dyDescent="0.25">
      <c r="A57" s="77" t="s">
        <v>79</v>
      </c>
      <c r="B57" s="430">
        <v>17.836257309941519</v>
      </c>
      <c r="C57" s="437" t="s">
        <v>384</v>
      </c>
      <c r="D57" s="444">
        <v>12.207404128161143</v>
      </c>
      <c r="E57" s="447" t="s">
        <v>393</v>
      </c>
    </row>
    <row r="58" spans="1:7" x14ac:dyDescent="0.25">
      <c r="A58" s="65" t="s">
        <v>94</v>
      </c>
      <c r="B58" s="432">
        <v>9.6491228070175428</v>
      </c>
      <c r="C58" s="439" t="s">
        <v>403</v>
      </c>
      <c r="D58" s="449">
        <v>15.212218471584308</v>
      </c>
      <c r="E58" s="451" t="s">
        <v>385</v>
      </c>
    </row>
    <row r="59" spans="1:7" x14ac:dyDescent="0.25">
      <c r="A59" s="77" t="s">
        <v>95</v>
      </c>
      <c r="B59" s="430">
        <v>7.0175438596491224</v>
      </c>
      <c r="C59" s="437" t="s">
        <v>395</v>
      </c>
      <c r="D59" s="444">
        <v>12.561562724807704</v>
      </c>
      <c r="E59" s="447" t="s">
        <v>381</v>
      </c>
      <c r="G59" s="8"/>
    </row>
    <row r="60" spans="1:7" x14ac:dyDescent="0.25">
      <c r="A60" s="65" t="s">
        <v>96</v>
      </c>
      <c r="B60" s="432">
        <v>7.6023391812865491</v>
      </c>
      <c r="C60" s="439" t="s">
        <v>389</v>
      </c>
      <c r="D60" s="449">
        <v>13.280947374246029</v>
      </c>
      <c r="E60" s="451" t="s">
        <v>471</v>
      </c>
      <c r="G60" s="8"/>
    </row>
    <row r="61" spans="1:7" x14ac:dyDescent="0.25">
      <c r="A61" s="78" t="s">
        <v>47</v>
      </c>
      <c r="B61" s="433">
        <v>3.2163742690058479</v>
      </c>
      <c r="C61" s="440" t="s">
        <v>389</v>
      </c>
      <c r="D61" s="450">
        <v>14.27148469924188</v>
      </c>
      <c r="E61" s="452" t="s">
        <v>476</v>
      </c>
      <c r="G61" s="8"/>
    </row>
    <row r="62" spans="1:7" x14ac:dyDescent="0.25">
      <c r="A62" s="76" t="s">
        <v>123</v>
      </c>
      <c r="B62" s="434">
        <v>49.5</v>
      </c>
      <c r="C62" s="441" t="s">
        <v>206</v>
      </c>
      <c r="D62" s="434">
        <v>118</v>
      </c>
      <c r="E62" s="123" t="s">
        <v>212</v>
      </c>
      <c r="G62" s="8"/>
    </row>
    <row r="63" spans="1:7" x14ac:dyDescent="0.25">
      <c r="A63" s="75" t="s">
        <v>113</v>
      </c>
      <c r="B63" s="434">
        <v>7</v>
      </c>
      <c r="C63" s="441">
        <v>-1</v>
      </c>
      <c r="D63" s="434">
        <v>48</v>
      </c>
      <c r="E63" s="123" t="s">
        <v>213</v>
      </c>
    </row>
    <row r="64" spans="1:7" x14ac:dyDescent="0.25">
      <c r="A64" s="55" t="s">
        <v>55</v>
      </c>
    </row>
    <row r="65" spans="1:1" x14ac:dyDescent="0.25">
      <c r="A65" s="141" t="s">
        <v>265</v>
      </c>
    </row>
    <row r="66" spans="1:1" x14ac:dyDescent="0.25">
      <c r="A66" s="153" t="s">
        <v>338</v>
      </c>
    </row>
    <row r="67" spans="1:1" x14ac:dyDescent="0.25">
      <c r="A67" s="25"/>
    </row>
  </sheetData>
  <sortState xmlns:xlrd2="http://schemas.microsoft.com/office/spreadsheetml/2017/richdata2" ref="A19:E29">
    <sortCondition descending="1" ref="B19:B29"/>
  </sortState>
  <mergeCells count="24">
    <mergeCell ref="V46:W46"/>
    <mergeCell ref="AB46:AC46"/>
    <mergeCell ref="AD46:AE46"/>
    <mergeCell ref="G46:H46"/>
    <mergeCell ref="I46:J46"/>
    <mergeCell ref="M46:N46"/>
    <mergeCell ref="O46:P46"/>
    <mergeCell ref="T46:U46"/>
    <mergeCell ref="A7:D7"/>
    <mergeCell ref="A10:D10"/>
    <mergeCell ref="A17:D17"/>
    <mergeCell ref="A53:D53"/>
    <mergeCell ref="A49:D49"/>
    <mergeCell ref="A32:D32"/>
    <mergeCell ref="A39:E39"/>
    <mergeCell ref="A40:E41"/>
    <mergeCell ref="G5:H5"/>
    <mergeCell ref="O5:P5"/>
    <mergeCell ref="M5:N5"/>
    <mergeCell ref="AD5:AE5"/>
    <mergeCell ref="AB5:AC5"/>
    <mergeCell ref="V5:W5"/>
    <mergeCell ref="T5:U5"/>
    <mergeCell ref="I5:J5"/>
  </mergeCells>
  <hyperlinks>
    <hyperlink ref="A2" location="SOMMAIRE!A1" display="Retour Sommaire" xr:uid="{BB9204FC-44FD-4F81-86D4-8E74605D72B3}"/>
  </hyperlinks>
  <pageMargins left="0.7" right="0.7" top="0.75" bottom="0.75" header="0.3" footer="0.3"/>
  <pageSetup paperSize="9" scale="3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ACAC1-6880-4525-9F9A-F32C28798A33}">
  <sheetPr>
    <tabColor rgb="FF92D050"/>
  </sheetPr>
  <dimension ref="A1:AI66"/>
  <sheetViews>
    <sheetView zoomScaleNormal="100" workbookViewId="0">
      <pane ySplit="2" topLeftCell="A24" activePane="bottomLeft" state="frozen"/>
      <selection sqref="A1:L1"/>
      <selection pane="bottomLeft" activeCell="A42" sqref="A42"/>
    </sheetView>
  </sheetViews>
  <sheetFormatPr baseColWidth="10" defaultRowHeight="15" x14ac:dyDescent="0.25"/>
  <cols>
    <col min="1" max="1" width="43.5703125" customWidth="1"/>
    <col min="2" max="3" width="17" customWidth="1"/>
    <col min="4" max="4" width="15.42578125" customWidth="1"/>
    <col min="5" max="5" width="16.42578125" customWidth="1"/>
    <col min="6" max="6" width="12" customWidth="1"/>
  </cols>
  <sheetData>
    <row r="1" spans="1:35" s="45" customFormat="1" ht="15.75" x14ac:dyDescent="0.25">
      <c r="A1" s="44" t="s">
        <v>322</v>
      </c>
    </row>
    <row r="2" spans="1:35" x14ac:dyDescent="0.25">
      <c r="A2" s="49" t="s">
        <v>80</v>
      </c>
    </row>
    <row r="3" spans="1:35" ht="15" customHeight="1" x14ac:dyDescent="0.25">
      <c r="S3" s="9"/>
      <c r="T3" s="9"/>
      <c r="U3" s="9"/>
      <c r="V3" s="9"/>
      <c r="W3" s="9"/>
      <c r="X3" s="9"/>
      <c r="Y3" s="9"/>
      <c r="Z3" s="9"/>
      <c r="AA3" s="9"/>
      <c r="AB3" s="9"/>
      <c r="AC3" s="9"/>
      <c r="AD3" s="9"/>
      <c r="AE3" s="9"/>
      <c r="AF3" s="9"/>
      <c r="AG3" s="9"/>
      <c r="AH3" s="9"/>
      <c r="AI3" s="9"/>
    </row>
    <row r="4" spans="1:35" x14ac:dyDescent="0.25">
      <c r="A4" s="24" t="s">
        <v>362</v>
      </c>
    </row>
    <row r="5" spans="1:35" ht="49.9" customHeight="1" x14ac:dyDescent="0.25">
      <c r="B5" s="74" t="s">
        <v>374</v>
      </c>
      <c r="C5" s="131" t="s">
        <v>366</v>
      </c>
      <c r="D5" s="3" t="s">
        <v>367</v>
      </c>
      <c r="E5" s="139" t="s">
        <v>366</v>
      </c>
      <c r="F5" s="10"/>
      <c r="G5" s="554"/>
      <c r="H5" s="554"/>
      <c r="I5" s="554"/>
      <c r="J5" s="554"/>
      <c r="K5" s="10"/>
      <c r="L5" s="10"/>
      <c r="M5" s="554"/>
      <c r="N5" s="554"/>
      <c r="O5" s="554"/>
      <c r="P5" s="554"/>
      <c r="Q5" s="10"/>
      <c r="R5" s="10"/>
      <c r="S5" s="39"/>
      <c r="T5" s="554"/>
      <c r="U5" s="554"/>
      <c r="V5" s="10"/>
      <c r="W5" s="10"/>
      <c r="X5" s="10"/>
      <c r="Y5" s="10"/>
      <c r="Z5" s="10"/>
      <c r="AA5" s="10"/>
    </row>
    <row r="6" spans="1:35" x14ac:dyDescent="0.25">
      <c r="A6" s="66" t="s">
        <v>485</v>
      </c>
      <c r="B6" s="210">
        <v>1100</v>
      </c>
      <c r="C6" s="340">
        <v>-1.7</v>
      </c>
      <c r="D6" s="210">
        <v>37720</v>
      </c>
      <c r="E6" s="340" t="s">
        <v>158</v>
      </c>
      <c r="F6" s="12"/>
      <c r="G6" s="13"/>
      <c r="H6" s="13"/>
      <c r="I6" s="60"/>
      <c r="J6" s="60"/>
      <c r="K6" s="10"/>
      <c r="L6" s="12"/>
      <c r="M6" s="13"/>
      <c r="N6" s="13"/>
      <c r="O6" s="13"/>
      <c r="P6" s="13"/>
      <c r="Q6" s="10"/>
      <c r="R6" s="10"/>
      <c r="S6" s="13"/>
      <c r="T6" s="13"/>
      <c r="U6" s="13"/>
      <c r="V6" s="10"/>
      <c r="W6" s="10"/>
      <c r="X6" s="10"/>
      <c r="Y6" s="10"/>
      <c r="Z6" s="10"/>
      <c r="AA6" s="10"/>
    </row>
    <row r="7" spans="1:35" x14ac:dyDescent="0.25">
      <c r="A7" s="536" t="s">
        <v>40</v>
      </c>
      <c r="B7" s="537"/>
      <c r="C7" s="537"/>
      <c r="D7" s="537"/>
      <c r="E7" s="132"/>
      <c r="F7" s="12"/>
      <c r="G7" s="39"/>
      <c r="H7" s="39"/>
      <c r="I7" s="60"/>
      <c r="J7" s="60"/>
      <c r="K7" s="10"/>
      <c r="L7" s="12"/>
      <c r="M7" s="39"/>
      <c r="N7" s="39"/>
      <c r="O7" s="39"/>
      <c r="P7" s="39"/>
      <c r="Q7" s="10"/>
      <c r="R7" s="10"/>
      <c r="S7" s="39"/>
      <c r="T7" s="39"/>
      <c r="U7" s="39"/>
      <c r="V7" s="10"/>
      <c r="W7" s="10"/>
      <c r="X7" s="10"/>
      <c r="Y7" s="10"/>
      <c r="Z7" s="10"/>
      <c r="AA7" s="10"/>
    </row>
    <row r="8" spans="1:35" x14ac:dyDescent="0.25">
      <c r="A8" s="286" t="s">
        <v>15</v>
      </c>
      <c r="B8" s="363">
        <v>34.423251589464122</v>
      </c>
      <c r="C8" s="341" t="s">
        <v>391</v>
      </c>
      <c r="D8" s="362">
        <v>40.9</v>
      </c>
      <c r="E8" s="293">
        <v>-0.9</v>
      </c>
      <c r="F8" s="14"/>
      <c r="G8" s="14"/>
      <c r="H8" s="15"/>
      <c r="I8" s="16"/>
      <c r="J8" s="16"/>
      <c r="K8" s="10"/>
      <c r="L8" s="14"/>
      <c r="M8" s="14"/>
      <c r="N8" s="15"/>
      <c r="O8" s="16"/>
      <c r="P8" s="16"/>
      <c r="Q8" s="10"/>
      <c r="R8" s="10"/>
      <c r="S8" s="20"/>
      <c r="T8" s="10"/>
      <c r="U8" s="21"/>
      <c r="V8" s="10"/>
      <c r="W8" s="10"/>
      <c r="X8" s="10"/>
      <c r="Y8" s="10"/>
      <c r="Z8" s="10"/>
      <c r="AA8" s="10"/>
    </row>
    <row r="9" spans="1:35" x14ac:dyDescent="0.25">
      <c r="A9" s="402" t="s">
        <v>16</v>
      </c>
      <c r="B9" s="368">
        <v>65.576748410535885</v>
      </c>
      <c r="C9" s="343" t="s">
        <v>383</v>
      </c>
      <c r="D9" s="222">
        <v>59.1</v>
      </c>
      <c r="E9" s="320">
        <v>0.9</v>
      </c>
      <c r="F9" s="14"/>
      <c r="G9" s="14"/>
      <c r="H9" s="15"/>
      <c r="I9" s="16"/>
      <c r="J9" s="16"/>
      <c r="K9" s="10"/>
      <c r="L9" s="14"/>
      <c r="M9" s="14"/>
      <c r="N9" s="15"/>
      <c r="O9" s="16"/>
      <c r="P9" s="16"/>
      <c r="Q9" s="10"/>
      <c r="R9" s="10"/>
      <c r="S9" s="20"/>
      <c r="T9" s="10"/>
      <c r="U9" s="21"/>
      <c r="V9" s="10"/>
      <c r="W9" s="10"/>
      <c r="X9" s="10"/>
      <c r="Y9" s="10"/>
      <c r="Z9" s="10"/>
      <c r="AA9" s="10"/>
    </row>
    <row r="10" spans="1:35" x14ac:dyDescent="0.25">
      <c r="A10" s="536" t="s">
        <v>38</v>
      </c>
      <c r="B10" s="537"/>
      <c r="C10" s="537"/>
      <c r="D10" s="537"/>
      <c r="E10" s="140"/>
      <c r="F10" s="17"/>
      <c r="G10" s="17"/>
      <c r="H10" s="17"/>
      <c r="I10" s="18"/>
      <c r="J10" s="33"/>
      <c r="K10" s="10"/>
      <c r="L10" s="14"/>
      <c r="M10" s="14"/>
      <c r="N10" s="15"/>
      <c r="O10" s="16"/>
      <c r="P10" s="16"/>
      <c r="Q10" s="10"/>
      <c r="R10" s="10"/>
      <c r="S10" s="20"/>
      <c r="T10" s="10"/>
      <c r="U10" s="21"/>
      <c r="V10" s="10"/>
      <c r="W10" s="10"/>
      <c r="X10" s="10"/>
      <c r="Y10" s="10"/>
      <c r="Z10" s="10"/>
      <c r="AA10" s="10"/>
    </row>
    <row r="11" spans="1:35" x14ac:dyDescent="0.25">
      <c r="A11" s="286" t="s">
        <v>6</v>
      </c>
      <c r="B11" s="380">
        <v>6.5395095367847409</v>
      </c>
      <c r="C11" s="386" t="s">
        <v>395</v>
      </c>
      <c r="D11" s="280">
        <v>6.7260853273379366</v>
      </c>
      <c r="E11" s="293" t="s">
        <v>189</v>
      </c>
      <c r="F11" s="10"/>
      <c r="G11" s="10"/>
      <c r="H11" s="10"/>
      <c r="I11" s="10"/>
      <c r="J11" s="33"/>
      <c r="K11" s="10"/>
      <c r="L11" s="14"/>
      <c r="M11" s="14"/>
      <c r="N11" s="15"/>
      <c r="O11" s="16"/>
      <c r="P11" s="16"/>
      <c r="Q11" s="10"/>
      <c r="R11" s="10"/>
      <c r="S11" s="20"/>
      <c r="T11" s="10"/>
      <c r="U11" s="21"/>
      <c r="V11" s="10"/>
      <c r="W11" s="10"/>
      <c r="X11" s="10"/>
      <c r="Y11" s="10"/>
      <c r="Z11" s="10"/>
      <c r="AA11" s="10"/>
    </row>
    <row r="12" spans="1:35" x14ac:dyDescent="0.25">
      <c r="A12" s="213" t="s">
        <v>85</v>
      </c>
      <c r="B12" s="381">
        <v>16.530426884650318</v>
      </c>
      <c r="C12" s="387" t="s">
        <v>394</v>
      </c>
      <c r="D12" s="282">
        <v>18.641935656549435</v>
      </c>
      <c r="E12" s="320">
        <v>-1.1000000000000001</v>
      </c>
      <c r="F12" s="10"/>
      <c r="G12" s="10"/>
      <c r="H12" s="10"/>
      <c r="I12" s="10"/>
      <c r="J12" s="33"/>
      <c r="K12" s="10"/>
      <c r="L12" s="14"/>
      <c r="M12" s="14"/>
      <c r="N12" s="15"/>
      <c r="O12" s="16"/>
      <c r="P12" s="16"/>
      <c r="Q12" s="10"/>
      <c r="R12" s="10"/>
      <c r="S12" s="20"/>
      <c r="T12" s="10"/>
      <c r="U12" s="21"/>
      <c r="V12" s="10"/>
      <c r="W12" s="10"/>
      <c r="X12" s="10"/>
      <c r="Y12" s="10"/>
      <c r="Z12" s="10"/>
      <c r="AA12" s="10"/>
    </row>
    <row r="13" spans="1:35" x14ac:dyDescent="0.25">
      <c r="A13" s="217" t="s">
        <v>86</v>
      </c>
      <c r="B13" s="382">
        <v>13.623978201634879</v>
      </c>
      <c r="C13" s="388" t="s">
        <v>439</v>
      </c>
      <c r="D13" s="283">
        <v>14.672662063058722</v>
      </c>
      <c r="E13" s="345">
        <v>-0.7</v>
      </c>
      <c r="F13" s="10"/>
      <c r="G13" s="10"/>
      <c r="H13" s="10"/>
      <c r="I13" s="10"/>
      <c r="J13" s="34"/>
      <c r="K13" s="10"/>
      <c r="L13" s="14"/>
      <c r="M13" s="14"/>
      <c r="N13" s="15"/>
      <c r="O13" s="16"/>
      <c r="P13" s="16"/>
      <c r="Q13" s="10"/>
      <c r="R13" s="10"/>
      <c r="S13" s="22"/>
      <c r="T13" s="10"/>
      <c r="U13" s="10"/>
      <c r="V13" s="10"/>
      <c r="W13" s="10"/>
      <c r="X13" s="10"/>
      <c r="Y13" s="10"/>
      <c r="Z13" s="10"/>
      <c r="AA13" s="10"/>
    </row>
    <row r="14" spans="1:35" x14ac:dyDescent="0.25">
      <c r="A14" s="218" t="s">
        <v>87</v>
      </c>
      <c r="B14" s="383">
        <v>49.227974568574027</v>
      </c>
      <c r="C14" s="389" t="s">
        <v>382</v>
      </c>
      <c r="D14" s="282">
        <v>50.843102617632887</v>
      </c>
      <c r="E14" s="320">
        <v>1.5</v>
      </c>
      <c r="F14" s="10"/>
      <c r="G14" s="10"/>
      <c r="H14" s="10"/>
      <c r="I14" s="10"/>
      <c r="J14" s="33"/>
      <c r="K14" s="10"/>
      <c r="L14" s="10"/>
      <c r="M14" s="10"/>
      <c r="N14" s="10"/>
      <c r="O14" s="10"/>
      <c r="P14" s="10"/>
      <c r="Q14" s="10"/>
      <c r="R14" s="10"/>
      <c r="S14" s="10"/>
      <c r="T14" s="10"/>
      <c r="U14" s="10"/>
      <c r="V14" s="10"/>
      <c r="W14" s="10"/>
      <c r="X14" s="10"/>
      <c r="Y14" s="10"/>
      <c r="Z14" s="10"/>
      <c r="AA14" s="10"/>
    </row>
    <row r="15" spans="1:35" x14ac:dyDescent="0.25">
      <c r="A15" s="211" t="s">
        <v>88</v>
      </c>
      <c r="B15" s="384">
        <v>5.2679382379654864</v>
      </c>
      <c r="C15" s="390" t="s">
        <v>396</v>
      </c>
      <c r="D15" s="283">
        <v>5.9151009046624914</v>
      </c>
      <c r="E15" s="345">
        <v>0.9</v>
      </c>
      <c r="F15" s="10"/>
      <c r="G15" s="10"/>
      <c r="H15" s="10"/>
      <c r="I15" s="10"/>
      <c r="J15" s="33"/>
      <c r="K15" s="10"/>
      <c r="L15" s="10"/>
      <c r="M15" s="10"/>
      <c r="N15" s="10"/>
      <c r="O15" s="10"/>
      <c r="P15" s="10"/>
      <c r="Q15" s="10"/>
      <c r="R15" s="10"/>
      <c r="S15" s="10"/>
      <c r="T15" s="10"/>
      <c r="U15" s="10"/>
      <c r="V15" s="10"/>
      <c r="W15" s="10"/>
      <c r="X15" s="10"/>
      <c r="Y15" s="10"/>
      <c r="Z15" s="10"/>
      <c r="AA15" s="10"/>
    </row>
    <row r="16" spans="1:35" x14ac:dyDescent="0.25">
      <c r="A16" s="403" t="s">
        <v>89</v>
      </c>
      <c r="B16" s="385">
        <v>2.6339691189827432</v>
      </c>
      <c r="C16" s="391" t="s">
        <v>394</v>
      </c>
      <c r="D16" s="281">
        <v>3.2011134307585247</v>
      </c>
      <c r="E16" s="320">
        <v>0.3</v>
      </c>
      <c r="F16" s="10"/>
      <c r="G16" s="10"/>
      <c r="H16" s="10"/>
      <c r="I16" s="10"/>
      <c r="J16" s="33"/>
      <c r="K16" s="10"/>
      <c r="L16" s="10"/>
      <c r="M16" s="10"/>
      <c r="N16" s="10"/>
      <c r="O16" s="10"/>
      <c r="P16" s="10"/>
      <c r="Q16" s="10"/>
      <c r="R16" s="10"/>
      <c r="S16" s="10"/>
      <c r="T16" s="10"/>
      <c r="U16" s="10"/>
      <c r="V16" s="10"/>
      <c r="W16" s="10"/>
      <c r="X16" s="10"/>
      <c r="Y16" s="10"/>
      <c r="Z16" s="10"/>
      <c r="AA16" s="10"/>
    </row>
    <row r="17" spans="1:27" x14ac:dyDescent="0.25">
      <c r="A17" s="536" t="s">
        <v>120</v>
      </c>
      <c r="B17" s="537"/>
      <c r="C17" s="537"/>
      <c r="D17" s="537"/>
      <c r="E17" s="135"/>
      <c r="F17" s="10"/>
      <c r="G17" s="10"/>
      <c r="H17" s="10"/>
      <c r="I17" s="10"/>
      <c r="K17" s="10"/>
      <c r="L17" s="10"/>
      <c r="M17" s="10"/>
      <c r="N17" s="10"/>
      <c r="O17" s="10"/>
      <c r="P17" s="10"/>
      <c r="Q17" s="10"/>
      <c r="R17" s="10"/>
      <c r="S17" s="10"/>
      <c r="T17" s="10"/>
      <c r="U17" s="10"/>
      <c r="V17" s="10"/>
      <c r="W17" s="10"/>
      <c r="X17" s="10"/>
      <c r="Y17" s="10"/>
      <c r="Z17" s="10"/>
      <c r="AA17" s="10"/>
    </row>
    <row r="18" spans="1:27" x14ac:dyDescent="0.25">
      <c r="A18" s="370" t="s">
        <v>20</v>
      </c>
      <c r="B18" s="392">
        <v>15.894641235240689</v>
      </c>
      <c r="C18" s="249">
        <v>-23.3</v>
      </c>
      <c r="D18" s="176">
        <v>67.469049070809362</v>
      </c>
      <c r="E18" s="293">
        <v>0.2</v>
      </c>
      <c r="F18" s="10"/>
      <c r="G18" s="10"/>
      <c r="H18" s="10"/>
      <c r="I18" s="10"/>
      <c r="J18" s="33"/>
      <c r="K18" s="10"/>
      <c r="L18" s="10"/>
      <c r="M18" s="10"/>
      <c r="N18" s="10"/>
      <c r="O18" s="10"/>
      <c r="P18" s="10"/>
      <c r="Q18" s="10"/>
      <c r="R18" s="10"/>
      <c r="S18" s="10"/>
      <c r="T18" s="10"/>
      <c r="U18" s="10"/>
      <c r="V18" s="10"/>
      <c r="W18" s="10"/>
      <c r="X18" s="10"/>
      <c r="Y18" s="10"/>
      <c r="Z18" s="10"/>
      <c r="AA18" s="10"/>
    </row>
    <row r="19" spans="1:27" x14ac:dyDescent="0.25">
      <c r="A19" s="275" t="s">
        <v>19</v>
      </c>
      <c r="B19" s="393">
        <v>13.987284287011809</v>
      </c>
      <c r="C19" s="397">
        <v>-0.9</v>
      </c>
      <c r="D19" s="261">
        <v>4.1859971898942234</v>
      </c>
      <c r="E19" s="320">
        <v>0.4</v>
      </c>
      <c r="J19" s="33"/>
      <c r="R19" s="10"/>
    </row>
    <row r="20" spans="1:27" x14ac:dyDescent="0.25">
      <c r="A20" s="274" t="s">
        <v>23</v>
      </c>
      <c r="B20" s="394">
        <v>11.989100817438691</v>
      </c>
      <c r="C20" s="398">
        <v>0.1</v>
      </c>
      <c r="D20" s="181">
        <v>8.7669998144269776</v>
      </c>
      <c r="E20" s="345">
        <v>-0.3</v>
      </c>
      <c r="J20" s="33"/>
      <c r="R20" s="10"/>
    </row>
    <row r="21" spans="1:27" x14ac:dyDescent="0.25">
      <c r="A21" s="275" t="s">
        <v>24</v>
      </c>
      <c r="B21" s="393">
        <v>11.989100817438691</v>
      </c>
      <c r="C21" s="397">
        <v>1.2</v>
      </c>
      <c r="D21" s="261">
        <v>1.9379125685957423</v>
      </c>
      <c r="E21" s="320" t="s">
        <v>477</v>
      </c>
      <c r="J21" s="33"/>
      <c r="R21" s="10"/>
    </row>
    <row r="22" spans="1:27" x14ac:dyDescent="0.25">
      <c r="A22" s="274" t="s">
        <v>18</v>
      </c>
      <c r="B22" s="394">
        <v>10.990009082652135</v>
      </c>
      <c r="C22" s="398">
        <v>-0.6</v>
      </c>
      <c r="D22" s="181">
        <v>5.068794570663556</v>
      </c>
      <c r="E22" s="345">
        <v>-3.4</v>
      </c>
      <c r="J22" s="33"/>
      <c r="R22" s="10"/>
    </row>
    <row r="23" spans="1:27" x14ac:dyDescent="0.25">
      <c r="A23" s="275" t="s">
        <v>28</v>
      </c>
      <c r="B23" s="393">
        <v>9.2643051771117158</v>
      </c>
      <c r="C23" s="397">
        <v>-2.5</v>
      </c>
      <c r="D23" s="261">
        <v>8.128098406723046</v>
      </c>
      <c r="E23" s="320">
        <v>-0.6</v>
      </c>
      <c r="J23" s="34"/>
      <c r="R23" s="10"/>
    </row>
    <row r="24" spans="1:27" x14ac:dyDescent="0.25">
      <c r="A24" s="274" t="s">
        <v>25</v>
      </c>
      <c r="B24" s="394">
        <v>5.2679382379654864</v>
      </c>
      <c r="C24" s="398" t="s">
        <v>189</v>
      </c>
      <c r="D24" s="181">
        <v>2.6802046605339203</v>
      </c>
      <c r="E24" s="345" t="s">
        <v>477</v>
      </c>
      <c r="R24" s="10"/>
    </row>
    <row r="25" spans="1:27" x14ac:dyDescent="0.25">
      <c r="A25" s="275" t="s">
        <v>26</v>
      </c>
      <c r="B25" s="393">
        <v>5.2679382379654864</v>
      </c>
      <c r="C25" s="397">
        <v>9.8000000000000007</v>
      </c>
      <c r="D25" s="261">
        <v>7.4812438694626335</v>
      </c>
      <c r="E25" s="320">
        <v>-0.2</v>
      </c>
      <c r="F25" s="8"/>
      <c r="G25" s="8"/>
      <c r="R25" s="10"/>
    </row>
    <row r="26" spans="1:27" x14ac:dyDescent="0.25">
      <c r="A26" s="274" t="s">
        <v>17</v>
      </c>
      <c r="B26" s="394">
        <v>5.1771117166212539</v>
      </c>
      <c r="C26" s="398">
        <v>-1.2</v>
      </c>
      <c r="D26" s="181">
        <v>15.378701519047747</v>
      </c>
      <c r="E26" s="345">
        <v>-1.6</v>
      </c>
      <c r="F26" s="8"/>
      <c r="G26" s="8"/>
      <c r="R26" s="10"/>
    </row>
    <row r="27" spans="1:27" x14ac:dyDescent="0.25">
      <c r="A27" s="275" t="s">
        <v>27</v>
      </c>
      <c r="B27" s="393">
        <v>2.2706630336058127</v>
      </c>
      <c r="C27" s="397" t="s">
        <v>478</v>
      </c>
      <c r="D27" s="261">
        <v>1.1956204766575649</v>
      </c>
      <c r="E27" s="320">
        <v>-0.3</v>
      </c>
      <c r="F27" s="8"/>
      <c r="G27" s="8"/>
      <c r="R27" s="10"/>
    </row>
    <row r="28" spans="1:27" x14ac:dyDescent="0.25">
      <c r="A28" s="274" t="s">
        <v>118</v>
      </c>
      <c r="B28" s="394">
        <v>0.72661217075386009</v>
      </c>
      <c r="C28" s="398">
        <v>0.1</v>
      </c>
      <c r="D28" s="181">
        <v>1.7231780705707695</v>
      </c>
      <c r="E28" s="345">
        <v>-0.1</v>
      </c>
      <c r="F28" s="8"/>
      <c r="G28" s="8"/>
      <c r="R28" s="10"/>
    </row>
    <row r="29" spans="1:27" x14ac:dyDescent="0.25">
      <c r="A29" s="275" t="s">
        <v>21</v>
      </c>
      <c r="B29" s="393">
        <v>0.63578564940962767</v>
      </c>
      <c r="C29" s="397">
        <v>9.3000000000000007</v>
      </c>
      <c r="D29" s="261">
        <v>4.2734816150155082</v>
      </c>
      <c r="E29" s="320">
        <v>-0.8</v>
      </c>
      <c r="F29" s="8"/>
      <c r="G29" s="8"/>
      <c r="R29" s="10"/>
    </row>
    <row r="30" spans="1:27" x14ac:dyDescent="0.25">
      <c r="A30" s="371" t="s">
        <v>97</v>
      </c>
      <c r="B30" s="400">
        <v>8.1743869209809272</v>
      </c>
      <c r="C30" s="401">
        <v>-11.4</v>
      </c>
      <c r="D30" s="284">
        <v>25.314811378277351</v>
      </c>
      <c r="E30" s="356">
        <v>0.8</v>
      </c>
      <c r="F30" s="8"/>
      <c r="G30" s="8"/>
      <c r="R30" s="10"/>
    </row>
    <row r="31" spans="1:27" x14ac:dyDescent="0.25">
      <c r="A31" s="453" t="s">
        <v>492</v>
      </c>
      <c r="B31" s="463">
        <v>710</v>
      </c>
      <c r="C31" s="454" t="s">
        <v>295</v>
      </c>
      <c r="D31" s="165">
        <v>24680</v>
      </c>
      <c r="E31" s="454" t="s">
        <v>273</v>
      </c>
      <c r="F31" s="8"/>
      <c r="G31" s="8"/>
    </row>
    <row r="32" spans="1:27" x14ac:dyDescent="0.25">
      <c r="A32" s="592" t="s">
        <v>73</v>
      </c>
      <c r="B32" s="592"/>
      <c r="C32" s="592"/>
      <c r="D32" s="536"/>
      <c r="E32" s="134"/>
      <c r="F32" s="8"/>
      <c r="G32" s="8"/>
    </row>
    <row r="33" spans="1:27" x14ac:dyDescent="0.25">
      <c r="A33" s="370" t="s">
        <v>29</v>
      </c>
      <c r="B33" s="392">
        <v>38.69209809264305</v>
      </c>
      <c r="C33" s="396">
        <v>0.4</v>
      </c>
      <c r="D33" s="280">
        <v>35.700000000000003</v>
      </c>
      <c r="E33" s="293">
        <v>2.5</v>
      </c>
      <c r="F33" s="8"/>
      <c r="G33" s="8"/>
    </row>
    <row r="34" spans="1:27" x14ac:dyDescent="0.25">
      <c r="A34" s="275" t="s">
        <v>30</v>
      </c>
      <c r="B34" s="393">
        <v>10.899182561307901</v>
      </c>
      <c r="C34" s="397">
        <v>-0.1</v>
      </c>
      <c r="D34" s="282">
        <v>13.1</v>
      </c>
      <c r="E34" s="320">
        <v>0.9</v>
      </c>
      <c r="F34" s="8"/>
      <c r="G34" s="8"/>
    </row>
    <row r="35" spans="1:27" x14ac:dyDescent="0.25">
      <c r="A35" s="276" t="s">
        <v>46</v>
      </c>
      <c r="B35" s="394">
        <v>19.618528610354225</v>
      </c>
      <c r="C35" s="398">
        <v>4.7</v>
      </c>
      <c r="D35" s="283">
        <v>21.3</v>
      </c>
      <c r="E35" s="345">
        <v>-1.2</v>
      </c>
      <c r="F35" s="8"/>
      <c r="G35" s="8"/>
    </row>
    <row r="36" spans="1:27" x14ac:dyDescent="0.25">
      <c r="A36" s="277" t="s">
        <v>500</v>
      </c>
      <c r="B36" s="393">
        <v>15.077202543142597</v>
      </c>
      <c r="C36" s="397">
        <v>-5.6</v>
      </c>
      <c r="D36" s="282">
        <v>22</v>
      </c>
      <c r="E36" s="320">
        <v>-2.2999999999999998</v>
      </c>
      <c r="F36" s="8"/>
      <c r="G36" s="8"/>
    </row>
    <row r="37" spans="1:27" x14ac:dyDescent="0.25">
      <c r="A37" s="276" t="s">
        <v>31</v>
      </c>
      <c r="B37" s="394">
        <v>13.71480472297911</v>
      </c>
      <c r="C37" s="398">
        <v>0.3</v>
      </c>
      <c r="D37" s="283">
        <v>6.8</v>
      </c>
      <c r="E37" s="345" t="s">
        <v>477</v>
      </c>
      <c r="F37" s="105"/>
      <c r="G37" s="8"/>
      <c r="R37" s="10"/>
    </row>
    <row r="38" spans="1:27" ht="14.45" customHeight="1" x14ac:dyDescent="0.25">
      <c r="A38" s="278" t="s">
        <v>32</v>
      </c>
      <c r="B38" s="395">
        <v>1.9981834695731153</v>
      </c>
      <c r="C38" s="399">
        <v>0.4</v>
      </c>
      <c r="D38" s="281">
        <v>1.1000000000000001</v>
      </c>
      <c r="E38" s="320">
        <v>0.2</v>
      </c>
    </row>
    <row r="39" spans="1:27" ht="22.5" customHeight="1" x14ac:dyDescent="0.25">
      <c r="A39" s="590" t="s">
        <v>103</v>
      </c>
      <c r="B39" s="590"/>
      <c r="C39" s="590"/>
      <c r="D39" s="590"/>
      <c r="E39" s="590"/>
    </row>
    <row r="40" spans="1:27" x14ac:dyDescent="0.25">
      <c r="A40" s="591" t="s">
        <v>119</v>
      </c>
      <c r="B40" s="591"/>
      <c r="C40" s="591"/>
      <c r="D40" s="591"/>
      <c r="E40" s="591"/>
    </row>
    <row r="41" spans="1:27" x14ac:dyDescent="0.25">
      <c r="A41" s="591"/>
      <c r="B41" s="591"/>
      <c r="C41" s="591"/>
      <c r="D41" s="591"/>
      <c r="E41" s="591"/>
    </row>
    <row r="42" spans="1:27" x14ac:dyDescent="0.25">
      <c r="A42" s="40" t="s">
        <v>501</v>
      </c>
      <c r="B42" s="486"/>
      <c r="C42" s="486"/>
      <c r="D42" s="486"/>
      <c r="E42" s="486"/>
    </row>
    <row r="43" spans="1:27" x14ac:dyDescent="0.25">
      <c r="A43" s="63" t="s">
        <v>251</v>
      </c>
    </row>
    <row r="44" spans="1:27" x14ac:dyDescent="0.25">
      <c r="A44" s="153" t="s">
        <v>338</v>
      </c>
    </row>
    <row r="45" spans="1:27" ht="14.1" customHeight="1" x14ac:dyDescent="0.25"/>
    <row r="46" spans="1:27" ht="38.1" customHeight="1" x14ac:dyDescent="0.25">
      <c r="A46" s="24" t="s">
        <v>363</v>
      </c>
      <c r="F46" s="10"/>
      <c r="G46" s="554"/>
      <c r="H46" s="554"/>
      <c r="I46" s="554"/>
      <c r="J46" s="554"/>
      <c r="K46" s="10"/>
      <c r="L46" s="10"/>
      <c r="M46" s="554"/>
      <c r="N46" s="554"/>
      <c r="O46" s="554"/>
      <c r="P46" s="554"/>
      <c r="Q46" s="10"/>
      <c r="R46" s="10"/>
      <c r="S46" s="62"/>
      <c r="T46" s="554"/>
      <c r="U46" s="554"/>
      <c r="V46" s="10"/>
      <c r="W46" s="10"/>
      <c r="X46" s="10"/>
      <c r="Y46" s="10"/>
      <c r="Z46" s="10"/>
      <c r="AA46" s="10"/>
    </row>
    <row r="47" spans="1:27" ht="45" x14ac:dyDescent="0.25">
      <c r="B47" s="74" t="s">
        <v>374</v>
      </c>
      <c r="C47" s="131" t="s">
        <v>375</v>
      </c>
      <c r="D47" s="3" t="s">
        <v>367</v>
      </c>
      <c r="E47" s="139" t="s">
        <v>366</v>
      </c>
    </row>
    <row r="48" spans="1:27" x14ac:dyDescent="0.25">
      <c r="A48" s="73" t="s">
        <v>491</v>
      </c>
      <c r="B48" s="372">
        <v>540</v>
      </c>
      <c r="C48" s="169" t="s">
        <v>172</v>
      </c>
      <c r="D48" s="372">
        <v>18070</v>
      </c>
      <c r="E48" s="169" t="s">
        <v>156</v>
      </c>
    </row>
    <row r="49" spans="1:5" x14ac:dyDescent="0.25">
      <c r="A49" s="536" t="s">
        <v>43</v>
      </c>
      <c r="B49" s="537"/>
      <c r="C49" s="537"/>
      <c r="D49" s="537"/>
      <c r="E49" s="134"/>
    </row>
    <row r="50" spans="1:5" x14ac:dyDescent="0.25">
      <c r="A50" s="270" t="s">
        <v>99</v>
      </c>
      <c r="B50" s="357">
        <v>49.814126394052046</v>
      </c>
      <c r="C50" s="349">
        <v>-9.3000000000000007</v>
      </c>
      <c r="D50" s="224">
        <v>56.437506919074501</v>
      </c>
      <c r="E50" s="293">
        <v>10.5</v>
      </c>
    </row>
    <row r="51" spans="1:5" x14ac:dyDescent="0.25">
      <c r="A51" s="271" t="s">
        <v>44</v>
      </c>
      <c r="B51" s="358">
        <v>37.732342007434944</v>
      </c>
      <c r="C51" s="351">
        <v>4.5</v>
      </c>
      <c r="D51" s="226">
        <v>35.719030222517432</v>
      </c>
      <c r="E51" s="320">
        <v>-9.4</v>
      </c>
    </row>
    <row r="52" spans="1:5" x14ac:dyDescent="0.25">
      <c r="A52" s="228" t="s">
        <v>105</v>
      </c>
      <c r="B52" s="360">
        <v>12.453531598513012</v>
      </c>
      <c r="C52" s="355">
        <v>4.9000000000000004</v>
      </c>
      <c r="D52" s="229">
        <v>7.8434628584080599</v>
      </c>
      <c r="E52" s="345" t="s">
        <v>189</v>
      </c>
    </row>
    <row r="53" spans="1:5" x14ac:dyDescent="0.25">
      <c r="A53" s="536" t="s">
        <v>41</v>
      </c>
      <c r="B53" s="537"/>
      <c r="C53" s="537"/>
      <c r="D53" s="537"/>
      <c r="E53" s="140"/>
    </row>
    <row r="54" spans="1:5" x14ac:dyDescent="0.25">
      <c r="A54" s="370" t="s">
        <v>100</v>
      </c>
      <c r="B54" s="357">
        <v>13.197026022304833</v>
      </c>
      <c r="C54" s="349">
        <v>1.5</v>
      </c>
      <c r="D54" s="224">
        <v>14.437496541419955</v>
      </c>
      <c r="E54" s="293">
        <v>1.4</v>
      </c>
    </row>
    <row r="55" spans="1:5" x14ac:dyDescent="0.25">
      <c r="A55" s="275" t="s">
        <v>101</v>
      </c>
      <c r="B55" s="358">
        <v>8.921933085501859</v>
      </c>
      <c r="C55" s="351">
        <v>2.9</v>
      </c>
      <c r="D55" s="226">
        <v>7.404128161142161</v>
      </c>
      <c r="E55" s="320">
        <v>-0.3</v>
      </c>
    </row>
    <row r="56" spans="1:5" x14ac:dyDescent="0.25">
      <c r="A56" s="274" t="s">
        <v>93</v>
      </c>
      <c r="B56" s="359">
        <v>9.2936802973977688</v>
      </c>
      <c r="C56" s="352">
        <v>-2.2000000000000002</v>
      </c>
      <c r="D56" s="206">
        <v>10.624757899396824</v>
      </c>
      <c r="E56" s="345">
        <v>0.8</v>
      </c>
    </row>
    <row r="57" spans="1:5" x14ac:dyDescent="0.25">
      <c r="A57" s="275" t="s">
        <v>79</v>
      </c>
      <c r="B57" s="358">
        <v>12.825278810408921</v>
      </c>
      <c r="C57" s="351">
        <v>2.2999999999999998</v>
      </c>
      <c r="D57" s="226">
        <v>12.207404128161143</v>
      </c>
      <c r="E57" s="320">
        <v>-0.6</v>
      </c>
    </row>
    <row r="58" spans="1:5" x14ac:dyDescent="0.25">
      <c r="A58" s="274" t="s">
        <v>94</v>
      </c>
      <c r="B58" s="359">
        <v>15.79925650557621</v>
      </c>
      <c r="C58" s="352">
        <v>0.2</v>
      </c>
      <c r="D58" s="206">
        <v>15.212218471584308</v>
      </c>
      <c r="E58" s="345">
        <v>-1.2</v>
      </c>
    </row>
    <row r="59" spans="1:5" x14ac:dyDescent="0.25">
      <c r="A59" s="275" t="s">
        <v>95</v>
      </c>
      <c r="B59" s="358">
        <v>10.594795539033457</v>
      </c>
      <c r="C59" s="351">
        <v>-0.5</v>
      </c>
      <c r="D59" s="226">
        <v>12.561562724807704</v>
      </c>
      <c r="E59" s="320">
        <v>-0.7</v>
      </c>
    </row>
    <row r="60" spans="1:5" x14ac:dyDescent="0.25">
      <c r="A60" s="274" t="s">
        <v>96</v>
      </c>
      <c r="B60" s="359">
        <v>16.171003717472118</v>
      </c>
      <c r="C60" s="352">
        <v>0.4</v>
      </c>
      <c r="D60" s="206">
        <v>13.280947374246029</v>
      </c>
      <c r="E60" s="345">
        <v>-4.0999999999999996</v>
      </c>
    </row>
    <row r="61" spans="1:5" x14ac:dyDescent="0.25">
      <c r="A61" s="289" t="s">
        <v>47</v>
      </c>
      <c r="B61" s="361">
        <v>13.197026022304833</v>
      </c>
      <c r="C61" s="353">
        <v>-4.7</v>
      </c>
      <c r="D61" s="294">
        <v>14.27148469924188</v>
      </c>
      <c r="E61" s="320">
        <v>4.7</v>
      </c>
    </row>
    <row r="62" spans="1:5" x14ac:dyDescent="0.25">
      <c r="A62" s="76" t="s">
        <v>112</v>
      </c>
      <c r="B62" s="245">
        <v>123</v>
      </c>
      <c r="C62" s="374" t="s">
        <v>207</v>
      </c>
      <c r="D62" s="379">
        <v>118</v>
      </c>
      <c r="E62" s="375" t="s">
        <v>212</v>
      </c>
    </row>
    <row r="63" spans="1:5" x14ac:dyDescent="0.25">
      <c r="A63" s="72" t="s">
        <v>113</v>
      </c>
      <c r="B63" s="378">
        <v>53</v>
      </c>
      <c r="C63" s="377" t="s">
        <v>207</v>
      </c>
      <c r="D63" s="245">
        <v>48</v>
      </c>
      <c r="E63" s="375" t="s">
        <v>213</v>
      </c>
    </row>
    <row r="64" spans="1:5" x14ac:dyDescent="0.25">
      <c r="A64" s="55" t="s">
        <v>55</v>
      </c>
    </row>
    <row r="65" spans="1:5" s="57" customFormat="1" x14ac:dyDescent="0.25">
      <c r="A65" s="136" t="s">
        <v>250</v>
      </c>
      <c r="B65"/>
      <c r="C65"/>
      <c r="D65"/>
      <c r="E65"/>
    </row>
    <row r="66" spans="1:5" x14ac:dyDescent="0.25">
      <c r="A66" s="153" t="s">
        <v>338</v>
      </c>
      <c r="B66" s="57"/>
      <c r="C66" s="57"/>
      <c r="D66" s="57"/>
      <c r="E66" s="57"/>
    </row>
  </sheetData>
  <sortState xmlns:xlrd2="http://schemas.microsoft.com/office/spreadsheetml/2017/richdata2" ref="A19:E29">
    <sortCondition descending="1" ref="B19:B29"/>
  </sortState>
  <mergeCells count="18">
    <mergeCell ref="A49:D49"/>
    <mergeCell ref="A53:D53"/>
    <mergeCell ref="G46:H46"/>
    <mergeCell ref="I46:J46"/>
    <mergeCell ref="M46:N46"/>
    <mergeCell ref="O46:P46"/>
    <mergeCell ref="T46:U46"/>
    <mergeCell ref="T5:U5"/>
    <mergeCell ref="G5:H5"/>
    <mergeCell ref="I5:J5"/>
    <mergeCell ref="M5:N5"/>
    <mergeCell ref="O5:P5"/>
    <mergeCell ref="A40:E41"/>
    <mergeCell ref="A7:D7"/>
    <mergeCell ref="A10:D10"/>
    <mergeCell ref="A32:D32"/>
    <mergeCell ref="A17:D17"/>
    <mergeCell ref="A39:E39"/>
  </mergeCells>
  <hyperlinks>
    <hyperlink ref="A2" location="SOMMAIRE!A1" display="Retour Sommaire" xr:uid="{C8B89580-BCF9-45F5-BF42-5F0DA8BBAD99}"/>
  </hyperlinks>
  <pageMargins left="0.7" right="0.7" top="0.75" bottom="0.75" header="0.3" footer="0.3"/>
  <pageSetup paperSize="9" scale="3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1BB5-0460-4351-B9F3-783C22067757}">
  <sheetPr>
    <tabColor rgb="FF92D050"/>
  </sheetPr>
  <dimension ref="A1:AR66"/>
  <sheetViews>
    <sheetView zoomScaleNormal="100" workbookViewId="0">
      <pane ySplit="2" topLeftCell="A25" activePane="bottomLeft" state="frozen"/>
      <selection sqref="A1:L1"/>
      <selection pane="bottomLeft" activeCell="A37" sqref="A37"/>
    </sheetView>
  </sheetViews>
  <sheetFormatPr baseColWidth="10" defaultRowHeight="15" x14ac:dyDescent="0.25"/>
  <cols>
    <col min="1" max="1" width="43.5703125" customWidth="1"/>
    <col min="2" max="4" width="16.42578125" customWidth="1"/>
  </cols>
  <sheetData>
    <row r="1" spans="1:44" s="45" customFormat="1" ht="15.75" x14ac:dyDescent="0.25">
      <c r="A1" s="44" t="s">
        <v>322</v>
      </c>
    </row>
    <row r="2" spans="1:44" x14ac:dyDescent="0.25">
      <c r="A2" s="49" t="s">
        <v>80</v>
      </c>
    </row>
    <row r="3" spans="1:44" x14ac:dyDescent="0.25">
      <c r="T3" s="10"/>
      <c r="U3" s="9"/>
      <c r="V3" s="9"/>
      <c r="W3" s="9"/>
      <c r="X3" s="9"/>
      <c r="Y3" s="9"/>
      <c r="Z3" s="9"/>
      <c r="AA3" s="9"/>
      <c r="AB3" s="9"/>
      <c r="AC3" s="9"/>
      <c r="AD3" s="9"/>
      <c r="AE3" s="9"/>
      <c r="AF3" s="9"/>
      <c r="AG3" s="9"/>
      <c r="AH3" s="9"/>
      <c r="AI3" s="9"/>
      <c r="AJ3" s="9"/>
      <c r="AK3" s="9"/>
      <c r="AL3" s="9"/>
      <c r="AM3" s="9"/>
      <c r="AN3" s="9"/>
      <c r="AO3" s="9"/>
      <c r="AP3" s="9"/>
      <c r="AQ3" s="9"/>
      <c r="AR3" s="9"/>
    </row>
    <row r="4" spans="1:44" x14ac:dyDescent="0.25">
      <c r="A4" s="24" t="s">
        <v>362</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row>
    <row r="5" spans="1:44" ht="42" customHeight="1" x14ac:dyDescent="0.25">
      <c r="B5" s="74" t="s">
        <v>373</v>
      </c>
      <c r="C5" s="131" t="s">
        <v>366</v>
      </c>
      <c r="D5" s="3" t="s">
        <v>367</v>
      </c>
      <c r="E5" s="139" t="s">
        <v>366</v>
      </c>
      <c r="F5" s="10"/>
      <c r="G5" s="554"/>
      <c r="H5" s="554"/>
      <c r="I5" s="554"/>
      <c r="J5" s="554"/>
      <c r="K5" s="10"/>
      <c r="L5" s="10"/>
      <c r="M5" s="554"/>
      <c r="N5" s="554"/>
      <c r="O5" s="554"/>
      <c r="P5" s="554"/>
      <c r="Q5" s="10"/>
      <c r="R5" s="10"/>
      <c r="S5" s="10"/>
      <c r="T5" s="554"/>
      <c r="U5" s="554"/>
      <c r="V5" s="554"/>
      <c r="W5" s="554"/>
      <c r="X5" s="10"/>
      <c r="Y5" s="10"/>
      <c r="Z5" s="10"/>
      <c r="AA5" s="10"/>
      <c r="AB5" s="554"/>
      <c r="AC5" s="554"/>
      <c r="AD5" s="554"/>
      <c r="AE5" s="554"/>
      <c r="AF5" s="10"/>
      <c r="AG5" s="10"/>
      <c r="AH5" s="10"/>
      <c r="AI5" s="10"/>
      <c r="AJ5" s="10"/>
      <c r="AK5" s="10"/>
      <c r="AL5" s="10"/>
      <c r="AM5" s="10"/>
    </row>
    <row r="6" spans="1:44" x14ac:dyDescent="0.25">
      <c r="A6" s="66" t="s">
        <v>485</v>
      </c>
      <c r="B6" s="210">
        <v>8520</v>
      </c>
      <c r="C6" s="340" t="s">
        <v>173</v>
      </c>
      <c r="D6" s="210">
        <v>37720</v>
      </c>
      <c r="E6" s="340" t="s">
        <v>158</v>
      </c>
      <c r="F6" s="12"/>
      <c r="G6" s="13"/>
      <c r="H6" s="13"/>
      <c r="I6" s="13"/>
      <c r="J6" s="13"/>
      <c r="K6" s="10"/>
      <c r="L6" s="12"/>
      <c r="M6" s="13"/>
      <c r="N6" s="13"/>
      <c r="O6" s="13"/>
      <c r="P6" s="13"/>
      <c r="Q6" s="10"/>
      <c r="R6" s="10"/>
      <c r="S6" s="10"/>
      <c r="T6" s="13"/>
      <c r="U6" s="13"/>
      <c r="V6" s="13"/>
      <c r="W6" s="13"/>
      <c r="X6" s="10"/>
      <c r="Y6" s="10"/>
      <c r="Z6" s="10"/>
      <c r="AA6" s="10"/>
      <c r="AB6" s="13"/>
      <c r="AC6" s="13"/>
      <c r="AD6" s="13"/>
      <c r="AE6" s="13"/>
      <c r="AF6" s="10"/>
      <c r="AG6" s="10"/>
      <c r="AH6" s="10"/>
      <c r="AI6" s="10"/>
      <c r="AJ6" s="10"/>
      <c r="AK6" s="10"/>
      <c r="AL6" s="10"/>
      <c r="AM6" s="10"/>
    </row>
    <row r="7" spans="1:44" x14ac:dyDescent="0.25">
      <c r="A7" s="536" t="s">
        <v>40</v>
      </c>
      <c r="B7" s="537"/>
      <c r="C7" s="537"/>
      <c r="D7" s="537"/>
      <c r="E7" s="134"/>
      <c r="F7" s="12"/>
      <c r="G7" s="13"/>
      <c r="H7" s="13"/>
      <c r="I7" s="13"/>
      <c r="J7" s="13"/>
      <c r="K7" s="10"/>
      <c r="L7" s="12"/>
      <c r="M7" s="13"/>
      <c r="N7" s="13"/>
      <c r="O7" s="13"/>
      <c r="P7" s="13"/>
      <c r="Q7" s="10"/>
      <c r="R7" s="10"/>
      <c r="S7" s="10"/>
      <c r="T7" s="13"/>
      <c r="U7" s="13"/>
      <c r="V7" s="13"/>
      <c r="W7" s="13"/>
      <c r="X7" s="10"/>
      <c r="Y7" s="10"/>
      <c r="Z7" s="10"/>
      <c r="AA7" s="10"/>
      <c r="AB7" s="13"/>
      <c r="AC7" s="13"/>
      <c r="AD7" s="13"/>
      <c r="AE7" s="13"/>
      <c r="AF7" s="10"/>
      <c r="AG7" s="10"/>
      <c r="AH7" s="10"/>
      <c r="AI7" s="10"/>
      <c r="AJ7" s="10"/>
      <c r="AK7" s="10"/>
      <c r="AL7" s="10"/>
      <c r="AM7" s="10"/>
    </row>
    <row r="8" spans="1:44" x14ac:dyDescent="0.25">
      <c r="A8" s="286" t="s">
        <v>15</v>
      </c>
      <c r="B8" s="380">
        <v>42.226915405373695</v>
      </c>
      <c r="C8" s="386">
        <v>-5.8</v>
      </c>
      <c r="D8" s="280">
        <v>40.9</v>
      </c>
      <c r="E8" s="293">
        <v>-0.9</v>
      </c>
      <c r="F8" s="14"/>
      <c r="G8" s="14"/>
      <c r="H8" s="15"/>
      <c r="I8" s="16"/>
      <c r="J8" s="16"/>
      <c r="K8" s="10"/>
      <c r="L8" s="14"/>
      <c r="M8" s="14"/>
      <c r="N8" s="15"/>
      <c r="O8" s="16"/>
      <c r="P8" s="16"/>
      <c r="Q8" s="10"/>
      <c r="R8" s="10"/>
      <c r="S8" s="19"/>
      <c r="T8" s="19"/>
      <c r="U8" s="20"/>
      <c r="V8" s="10"/>
      <c r="W8" s="21"/>
      <c r="X8" s="10"/>
      <c r="Y8" s="10"/>
      <c r="Z8" s="10"/>
      <c r="AA8" s="19"/>
      <c r="AB8" s="19"/>
      <c r="AC8" s="20"/>
      <c r="AD8" s="10"/>
      <c r="AE8" s="21"/>
      <c r="AF8" s="10"/>
      <c r="AG8" s="10"/>
      <c r="AH8" s="10"/>
      <c r="AI8" s="10"/>
      <c r="AJ8" s="10"/>
      <c r="AK8" s="10"/>
      <c r="AL8" s="10"/>
      <c r="AM8" s="10"/>
    </row>
    <row r="9" spans="1:44" x14ac:dyDescent="0.25">
      <c r="A9" s="402" t="s">
        <v>16</v>
      </c>
      <c r="B9" s="385">
        <v>57.773084594626297</v>
      </c>
      <c r="C9" s="391">
        <v>5.8</v>
      </c>
      <c r="D9" s="281">
        <v>59.1</v>
      </c>
      <c r="E9" s="320">
        <v>0.9</v>
      </c>
      <c r="F9" s="14"/>
      <c r="G9" s="14"/>
      <c r="H9" s="15"/>
      <c r="I9" s="16"/>
      <c r="J9" s="16"/>
      <c r="K9" s="10"/>
      <c r="L9" s="14"/>
      <c r="M9" s="14"/>
      <c r="N9" s="15"/>
      <c r="O9" s="16"/>
      <c r="P9" s="16"/>
      <c r="Q9" s="10"/>
      <c r="R9" s="10"/>
      <c r="S9" s="19"/>
      <c r="T9" s="19"/>
      <c r="U9" s="20"/>
      <c r="V9" s="10"/>
      <c r="W9" s="21"/>
      <c r="X9" s="10"/>
      <c r="Y9" s="10"/>
      <c r="Z9" s="10"/>
      <c r="AA9" s="19"/>
      <c r="AB9" s="19"/>
      <c r="AC9" s="20"/>
      <c r="AD9" s="10"/>
      <c r="AE9" s="21"/>
      <c r="AF9" s="10"/>
      <c r="AG9" s="10"/>
      <c r="AH9" s="10"/>
      <c r="AI9" s="10"/>
      <c r="AJ9" s="10"/>
      <c r="AK9" s="10"/>
      <c r="AL9" s="10"/>
      <c r="AM9" s="10"/>
    </row>
    <row r="10" spans="1:44" x14ac:dyDescent="0.25">
      <c r="A10" s="536" t="s">
        <v>38</v>
      </c>
      <c r="B10" s="537"/>
      <c r="C10" s="537"/>
      <c r="D10" s="537"/>
      <c r="E10" s="140"/>
      <c r="F10" s="17"/>
      <c r="G10" s="17"/>
      <c r="H10" s="17"/>
      <c r="I10" s="18"/>
      <c r="J10" s="18"/>
      <c r="K10" s="10"/>
      <c r="L10" s="14"/>
      <c r="M10" s="14"/>
      <c r="N10" s="15"/>
      <c r="O10" s="16"/>
      <c r="P10" s="16"/>
      <c r="Q10" s="10"/>
      <c r="R10" s="10"/>
      <c r="S10" s="19"/>
      <c r="T10" s="19"/>
      <c r="U10" s="20"/>
      <c r="V10" s="10"/>
      <c r="W10" s="21"/>
      <c r="X10" s="10"/>
      <c r="Y10" s="10"/>
      <c r="Z10" s="10"/>
      <c r="AA10" s="19"/>
      <c r="AB10" s="19"/>
      <c r="AC10" s="20"/>
      <c r="AD10" s="10"/>
      <c r="AE10" s="21"/>
      <c r="AF10" s="10"/>
      <c r="AG10" s="10"/>
      <c r="AH10" s="10"/>
      <c r="AI10" s="10"/>
      <c r="AJ10" s="10"/>
      <c r="AK10" s="10"/>
      <c r="AL10" s="10"/>
      <c r="AM10" s="10"/>
    </row>
    <row r="11" spans="1:44" x14ac:dyDescent="0.25">
      <c r="A11" s="286" t="s">
        <v>6</v>
      </c>
      <c r="B11" s="380">
        <v>6.6760530329696115</v>
      </c>
      <c r="C11" s="386">
        <v>-2.7</v>
      </c>
      <c r="D11" s="280">
        <v>6.7260853273379366</v>
      </c>
      <c r="E11" s="293" t="s">
        <v>189</v>
      </c>
      <c r="F11" s="10"/>
      <c r="G11" s="10"/>
      <c r="H11" s="10"/>
      <c r="I11" s="10"/>
      <c r="J11" s="10"/>
      <c r="K11" s="10"/>
      <c r="L11" s="14"/>
      <c r="M11" s="14"/>
      <c r="N11" s="15"/>
      <c r="O11" s="16"/>
      <c r="P11" s="16"/>
      <c r="Q11" s="10"/>
      <c r="R11" s="10"/>
      <c r="S11" s="19"/>
      <c r="T11" s="19"/>
      <c r="U11" s="20"/>
      <c r="V11" s="10"/>
      <c r="W11" s="21"/>
      <c r="X11" s="10"/>
      <c r="Y11" s="10"/>
      <c r="Z11" s="10"/>
      <c r="AA11" s="19"/>
      <c r="AB11" s="19"/>
      <c r="AC11" s="20"/>
      <c r="AD11" s="10"/>
      <c r="AE11" s="21"/>
      <c r="AF11" s="10"/>
      <c r="AG11" s="10"/>
      <c r="AH11" s="10"/>
      <c r="AI11" s="10"/>
      <c r="AJ11" s="10"/>
      <c r="AK11" s="10"/>
      <c r="AL11" s="10"/>
      <c r="AM11" s="10"/>
    </row>
    <row r="12" spans="1:44" x14ac:dyDescent="0.25">
      <c r="A12" s="213" t="s">
        <v>85</v>
      </c>
      <c r="B12" s="381">
        <v>17.646368649536548</v>
      </c>
      <c r="C12" s="387">
        <v>-5.7</v>
      </c>
      <c r="D12" s="282">
        <v>18.641935656549435</v>
      </c>
      <c r="E12" s="320">
        <v>-1.1000000000000001</v>
      </c>
      <c r="F12" s="10"/>
      <c r="G12" s="10"/>
      <c r="H12" s="10"/>
      <c r="I12" s="10"/>
      <c r="J12" s="10"/>
      <c r="K12" s="10"/>
      <c r="L12" s="14"/>
      <c r="M12" s="14"/>
      <c r="N12" s="15"/>
      <c r="O12" s="16"/>
      <c r="P12" s="16"/>
      <c r="Q12" s="10"/>
      <c r="R12" s="10"/>
      <c r="S12" s="19"/>
      <c r="T12" s="19"/>
      <c r="U12" s="20"/>
      <c r="V12" s="10"/>
      <c r="W12" s="21"/>
      <c r="X12" s="10"/>
      <c r="Y12" s="10"/>
      <c r="Z12" s="10"/>
      <c r="AA12" s="19"/>
      <c r="AB12" s="19"/>
      <c r="AC12" s="20"/>
      <c r="AD12" s="10"/>
      <c r="AE12" s="21"/>
      <c r="AF12" s="10"/>
      <c r="AG12" s="10"/>
      <c r="AH12" s="10"/>
      <c r="AI12" s="10"/>
      <c r="AJ12" s="10"/>
      <c r="AK12" s="10"/>
      <c r="AL12" s="10"/>
      <c r="AM12" s="10"/>
    </row>
    <row r="13" spans="1:44" x14ac:dyDescent="0.25">
      <c r="A13" s="217" t="s">
        <v>86</v>
      </c>
      <c r="B13" s="382">
        <v>13.61023113927021</v>
      </c>
      <c r="C13" s="388">
        <v>0.5</v>
      </c>
      <c r="D13" s="283">
        <v>14.672662063058722</v>
      </c>
      <c r="E13" s="345">
        <v>-0.7</v>
      </c>
      <c r="F13" s="10"/>
      <c r="G13" s="10"/>
      <c r="H13" s="10"/>
      <c r="I13" s="10"/>
      <c r="J13" s="10"/>
      <c r="K13" s="10"/>
      <c r="L13" s="14"/>
      <c r="M13" s="14"/>
      <c r="N13" s="15"/>
      <c r="O13" s="16"/>
      <c r="P13" s="16"/>
      <c r="Q13" s="10"/>
      <c r="R13" s="10"/>
      <c r="S13" s="19"/>
      <c r="T13" s="19"/>
      <c r="U13" s="20"/>
      <c r="V13" s="10"/>
      <c r="W13" s="21"/>
      <c r="X13" s="10"/>
      <c r="Y13" s="10"/>
      <c r="Z13" s="10"/>
      <c r="AA13" s="22"/>
      <c r="AB13" s="22"/>
      <c r="AC13" s="22"/>
      <c r="AD13" s="10"/>
      <c r="AE13" s="10"/>
      <c r="AF13" s="10"/>
      <c r="AG13" s="10"/>
      <c r="AH13" s="10"/>
      <c r="AI13" s="10"/>
      <c r="AJ13" s="10"/>
      <c r="AK13" s="10"/>
      <c r="AL13" s="10"/>
      <c r="AM13" s="10"/>
    </row>
    <row r="14" spans="1:44" x14ac:dyDescent="0.25">
      <c r="A14" s="218" t="s">
        <v>87</v>
      </c>
      <c r="B14" s="383">
        <v>51.39035550862372</v>
      </c>
      <c r="C14" s="389">
        <v>4.5</v>
      </c>
      <c r="D14" s="282">
        <v>50.843102617632887</v>
      </c>
      <c r="E14" s="320">
        <v>1.5</v>
      </c>
      <c r="F14" s="10"/>
      <c r="G14" s="10"/>
      <c r="H14" s="10"/>
      <c r="I14" s="10"/>
      <c r="J14" s="10"/>
      <c r="K14" s="10"/>
      <c r="L14" s="10"/>
      <c r="M14" s="10"/>
      <c r="N14" s="10"/>
      <c r="O14" s="10"/>
      <c r="P14" s="10"/>
      <c r="Q14" s="10"/>
      <c r="R14" s="10"/>
      <c r="S14" s="19"/>
      <c r="T14" s="19"/>
      <c r="U14" s="20"/>
      <c r="V14" s="10"/>
      <c r="W14" s="21"/>
      <c r="X14" s="10"/>
      <c r="Y14" s="10"/>
      <c r="Z14" s="10"/>
      <c r="AA14" s="10"/>
      <c r="AB14" s="10"/>
      <c r="AC14" s="10"/>
      <c r="AD14" s="10"/>
      <c r="AE14" s="10"/>
      <c r="AF14" s="10"/>
      <c r="AG14" s="10"/>
      <c r="AH14" s="10"/>
      <c r="AI14" s="10"/>
      <c r="AJ14" s="10"/>
      <c r="AK14" s="10"/>
      <c r="AL14" s="10"/>
      <c r="AM14" s="10"/>
    </row>
    <row r="15" spans="1:44" x14ac:dyDescent="0.25">
      <c r="A15" s="211" t="s">
        <v>88</v>
      </c>
      <c r="B15" s="384">
        <v>6.8168485275137858</v>
      </c>
      <c r="C15" s="390">
        <v>2.2000000000000002</v>
      </c>
      <c r="D15" s="283">
        <v>5.9151009046624914</v>
      </c>
      <c r="E15" s="345">
        <v>0.9</v>
      </c>
      <c r="F15" s="10"/>
      <c r="G15" s="10"/>
      <c r="H15" s="10"/>
      <c r="I15" s="10"/>
      <c r="J15" s="10"/>
      <c r="K15" s="10"/>
      <c r="L15" s="10"/>
      <c r="M15" s="10"/>
      <c r="N15" s="10"/>
      <c r="O15" s="10"/>
      <c r="P15" s="10"/>
      <c r="Q15" s="10"/>
      <c r="R15" s="10"/>
      <c r="S15" s="19"/>
      <c r="T15" s="19"/>
      <c r="U15" s="20"/>
      <c r="V15" s="10"/>
      <c r="W15" s="21"/>
      <c r="X15" s="10"/>
      <c r="Y15" s="10"/>
      <c r="Z15" s="10"/>
      <c r="AA15" s="10"/>
      <c r="AB15" s="10"/>
      <c r="AC15" s="10"/>
      <c r="AD15" s="10"/>
      <c r="AE15" s="10"/>
      <c r="AF15" s="10"/>
      <c r="AG15" s="10"/>
      <c r="AH15" s="10"/>
      <c r="AI15" s="10"/>
      <c r="AJ15" s="10"/>
      <c r="AK15" s="10"/>
      <c r="AL15" s="10"/>
      <c r="AM15" s="10"/>
    </row>
    <row r="16" spans="1:44" x14ac:dyDescent="0.25">
      <c r="A16" s="403" t="s">
        <v>89</v>
      </c>
      <c r="B16" s="385">
        <v>3.7662794790566703</v>
      </c>
      <c r="C16" s="391">
        <v>1.1000000000000001</v>
      </c>
      <c r="D16" s="281">
        <v>3.2011134307585247</v>
      </c>
      <c r="E16" s="320">
        <v>0.3</v>
      </c>
      <c r="F16" s="10"/>
      <c r="G16" s="10"/>
      <c r="H16" s="10"/>
      <c r="I16" s="10"/>
      <c r="J16" s="10"/>
      <c r="K16" s="10"/>
      <c r="L16" s="10"/>
      <c r="M16" s="10"/>
      <c r="N16" s="10"/>
      <c r="O16" s="10"/>
      <c r="P16" s="10"/>
      <c r="Q16" s="10"/>
      <c r="R16" s="10"/>
      <c r="S16" s="19"/>
      <c r="T16" s="19"/>
      <c r="U16" s="20"/>
      <c r="V16" s="10"/>
      <c r="W16" s="21"/>
      <c r="X16" s="10"/>
      <c r="Y16" s="10"/>
      <c r="Z16" s="10"/>
      <c r="AA16" s="10"/>
      <c r="AB16" s="10"/>
      <c r="AC16" s="10"/>
      <c r="AD16" s="10"/>
      <c r="AE16" s="10"/>
      <c r="AF16" s="10"/>
      <c r="AG16" s="10"/>
      <c r="AH16" s="10"/>
      <c r="AI16" s="10"/>
      <c r="AJ16" s="10"/>
      <c r="AK16" s="10"/>
      <c r="AL16" s="10"/>
      <c r="AM16" s="10"/>
    </row>
    <row r="17" spans="1:39" x14ac:dyDescent="0.25">
      <c r="A17" s="536" t="s">
        <v>120</v>
      </c>
      <c r="B17" s="537"/>
      <c r="C17" s="537"/>
      <c r="D17" s="537"/>
      <c r="E17" s="134"/>
      <c r="F17" s="10"/>
      <c r="G17" s="10"/>
      <c r="H17" s="10"/>
      <c r="I17" s="10"/>
      <c r="J17" s="10"/>
      <c r="K17" s="10"/>
      <c r="L17" s="10"/>
      <c r="M17" s="10"/>
      <c r="N17" s="10"/>
      <c r="O17" s="10"/>
      <c r="P17" s="10"/>
      <c r="Q17" s="10"/>
      <c r="R17" s="10"/>
      <c r="S17" s="19"/>
      <c r="T17" s="19"/>
      <c r="U17" s="20"/>
      <c r="V17" s="10"/>
      <c r="W17" s="21"/>
      <c r="X17" s="10"/>
      <c r="Y17" s="10"/>
      <c r="Z17" s="10"/>
      <c r="AA17" s="10"/>
      <c r="AB17" s="10"/>
      <c r="AC17" s="10"/>
      <c r="AD17" s="10"/>
      <c r="AE17" s="10"/>
      <c r="AF17" s="10"/>
      <c r="AG17" s="10"/>
      <c r="AH17" s="10"/>
      <c r="AI17" s="10"/>
      <c r="AJ17" s="10"/>
      <c r="AK17" s="10"/>
      <c r="AL17" s="10"/>
      <c r="AM17" s="10"/>
    </row>
    <row r="18" spans="1:39" x14ac:dyDescent="0.25">
      <c r="A18" s="370" t="s">
        <v>20</v>
      </c>
      <c r="B18" s="392">
        <v>73.096327584183967</v>
      </c>
      <c r="C18" s="396">
        <v>-0.9</v>
      </c>
      <c r="D18" s="176">
        <v>67.469049070809362</v>
      </c>
      <c r="E18" s="293">
        <v>0.2</v>
      </c>
      <c r="R18" s="10"/>
      <c r="S18" s="19"/>
      <c r="T18" s="19"/>
      <c r="U18" s="20"/>
      <c r="V18" s="10"/>
      <c r="W18" s="21"/>
      <c r="X18" s="10"/>
      <c r="Y18" s="10"/>
    </row>
    <row r="19" spans="1:39" x14ac:dyDescent="0.25">
      <c r="A19" s="275" t="s">
        <v>28</v>
      </c>
      <c r="B19" s="393">
        <v>6.957644022057961</v>
      </c>
      <c r="C19" s="215">
        <v>-11.6</v>
      </c>
      <c r="D19" s="261">
        <v>8.128098406723046</v>
      </c>
      <c r="E19" s="320">
        <v>-0.6</v>
      </c>
      <c r="R19" s="10"/>
      <c r="S19" s="19"/>
      <c r="T19" s="19"/>
      <c r="U19" s="20"/>
      <c r="V19" s="10"/>
      <c r="W19" s="21"/>
      <c r="X19" s="10"/>
      <c r="Y19" s="10"/>
    </row>
    <row r="20" spans="1:39" x14ac:dyDescent="0.25">
      <c r="A20" s="274" t="s">
        <v>23</v>
      </c>
      <c r="B20" s="394">
        <v>3.7193476475419449</v>
      </c>
      <c r="C20" s="398" t="s">
        <v>479</v>
      </c>
      <c r="D20" s="181">
        <v>8.7669998144269776</v>
      </c>
      <c r="E20" s="345">
        <v>-0.3</v>
      </c>
      <c r="R20" s="10"/>
      <c r="S20" s="19"/>
      <c r="T20" s="19"/>
      <c r="U20" s="20"/>
      <c r="V20" s="10"/>
      <c r="W20" s="21"/>
      <c r="X20" s="10"/>
      <c r="Y20" s="10"/>
    </row>
    <row r="21" spans="1:39" x14ac:dyDescent="0.25">
      <c r="A21" s="275" t="s">
        <v>18</v>
      </c>
      <c r="B21" s="393">
        <v>1.6660800187727327</v>
      </c>
      <c r="C21" s="397" t="s">
        <v>189</v>
      </c>
      <c r="D21" s="261">
        <v>5.068794570663556</v>
      </c>
      <c r="E21" s="320">
        <v>-3.4</v>
      </c>
      <c r="R21" s="10"/>
      <c r="S21" s="19"/>
      <c r="T21" s="19"/>
      <c r="U21" s="20"/>
      <c r="V21" s="10"/>
      <c r="W21" s="21"/>
      <c r="X21" s="10"/>
      <c r="Y21" s="10"/>
    </row>
    <row r="22" spans="1:39" x14ac:dyDescent="0.25">
      <c r="A22" s="274" t="s">
        <v>21</v>
      </c>
      <c r="B22" s="394">
        <v>1.6074152293793265</v>
      </c>
      <c r="C22" s="398">
        <v>-0.4</v>
      </c>
      <c r="D22" s="181">
        <v>4.2734816150155082</v>
      </c>
      <c r="E22" s="345">
        <v>-0.8</v>
      </c>
      <c r="R22" s="10"/>
      <c r="S22" s="19"/>
      <c r="T22" s="19"/>
      <c r="U22" s="20"/>
      <c r="V22" s="10"/>
      <c r="W22" s="21"/>
      <c r="X22" s="10"/>
      <c r="Y22" s="10"/>
    </row>
    <row r="23" spans="1:39" x14ac:dyDescent="0.25">
      <c r="A23" s="275" t="s">
        <v>26</v>
      </c>
      <c r="B23" s="393">
        <v>1.1263639563533967</v>
      </c>
      <c r="C23" s="397">
        <v>-0.5</v>
      </c>
      <c r="D23" s="261">
        <v>7.4812438694626335</v>
      </c>
      <c r="E23" s="320">
        <v>-0.2</v>
      </c>
      <c r="R23" s="10"/>
      <c r="S23" s="19"/>
      <c r="T23" s="19"/>
      <c r="U23" s="20"/>
      <c r="V23" s="10"/>
      <c r="W23" s="21"/>
      <c r="X23" s="10"/>
      <c r="Y23" s="10"/>
    </row>
    <row r="24" spans="1:39" x14ac:dyDescent="0.25">
      <c r="A24" s="274" t="s">
        <v>19</v>
      </c>
      <c r="B24" s="394">
        <v>1.0090343775665847</v>
      </c>
      <c r="C24" s="398">
        <v>-0.6</v>
      </c>
      <c r="D24" s="181">
        <v>4.1859971898942234</v>
      </c>
      <c r="E24" s="345">
        <v>0.4</v>
      </c>
      <c r="R24" s="10"/>
      <c r="S24" s="19"/>
      <c r="T24" s="19"/>
      <c r="U24" s="20"/>
      <c r="V24" s="10"/>
      <c r="W24" s="21"/>
      <c r="X24" s="10"/>
      <c r="Y24" s="10"/>
    </row>
    <row r="25" spans="1:39" x14ac:dyDescent="0.25">
      <c r="A25" s="275" t="s">
        <v>25</v>
      </c>
      <c r="B25" s="393">
        <v>0.66877859908482928</v>
      </c>
      <c r="C25" s="397">
        <v>-1.7</v>
      </c>
      <c r="D25" s="261">
        <v>2.6802046605339203</v>
      </c>
      <c r="E25" s="320" t="s">
        <v>477</v>
      </c>
      <c r="F25" s="8"/>
      <c r="G25" s="8"/>
      <c r="R25" s="10"/>
      <c r="S25" s="19"/>
      <c r="T25" s="19"/>
      <c r="U25" s="20"/>
      <c r="V25" s="10"/>
      <c r="W25" s="21"/>
      <c r="X25" s="10"/>
      <c r="Y25" s="10"/>
    </row>
    <row r="26" spans="1:39" x14ac:dyDescent="0.25">
      <c r="A26" s="274" t="s">
        <v>24</v>
      </c>
      <c r="B26" s="394">
        <v>0.57491493605537958</v>
      </c>
      <c r="C26" s="398">
        <v>-0.7</v>
      </c>
      <c r="D26" s="181">
        <v>1.9379125685957423</v>
      </c>
      <c r="E26" s="345" t="s">
        <v>477</v>
      </c>
      <c r="F26" s="8"/>
      <c r="G26" s="8"/>
      <c r="R26" s="10"/>
      <c r="S26" s="19"/>
      <c r="T26" s="19"/>
      <c r="U26" s="20"/>
      <c r="V26" s="10"/>
      <c r="W26" s="21"/>
      <c r="X26" s="10"/>
      <c r="Y26" s="10"/>
    </row>
    <row r="27" spans="1:39" x14ac:dyDescent="0.25">
      <c r="A27" s="275" t="s">
        <v>118</v>
      </c>
      <c r="B27" s="393">
        <v>0.23465915757362432</v>
      </c>
      <c r="C27" s="397">
        <v>-0.4</v>
      </c>
      <c r="D27" s="261">
        <v>1.7231780705707695</v>
      </c>
      <c r="E27" s="320">
        <v>-0.1</v>
      </c>
      <c r="F27" s="8"/>
      <c r="G27" s="8"/>
      <c r="R27" s="10"/>
      <c r="S27" s="19"/>
      <c r="T27" s="19"/>
      <c r="U27" s="20"/>
      <c r="V27" s="10"/>
      <c r="W27" s="21"/>
      <c r="X27" s="10"/>
      <c r="Y27" s="10"/>
    </row>
    <row r="28" spans="1:39" x14ac:dyDescent="0.25">
      <c r="A28" s="274" t="s">
        <v>27</v>
      </c>
      <c r="B28" s="394">
        <v>0.17599436818021824</v>
      </c>
      <c r="C28" s="398">
        <v>-0.8</v>
      </c>
      <c r="D28" s="181">
        <v>1.1956204766575649</v>
      </c>
      <c r="E28" s="345">
        <v>-0.3</v>
      </c>
      <c r="F28" s="8"/>
      <c r="G28" s="8"/>
      <c r="R28" s="10"/>
      <c r="S28" s="19"/>
      <c r="T28" s="19"/>
      <c r="U28" s="20"/>
      <c r="V28" s="10"/>
      <c r="W28" s="21"/>
      <c r="X28" s="10"/>
      <c r="Y28" s="10"/>
    </row>
    <row r="29" spans="1:39" x14ac:dyDescent="0.25">
      <c r="A29" s="275" t="s">
        <v>17</v>
      </c>
      <c r="B29" s="393">
        <v>0.17599436818021824</v>
      </c>
      <c r="C29" s="397" t="s">
        <v>480</v>
      </c>
      <c r="D29" s="261">
        <v>15.378701519047747</v>
      </c>
      <c r="E29" s="320">
        <v>-1.6</v>
      </c>
      <c r="F29" s="8"/>
      <c r="G29" s="8"/>
      <c r="R29" s="10"/>
      <c r="S29" s="22"/>
      <c r="T29" s="22"/>
      <c r="U29" s="23"/>
      <c r="V29" s="10"/>
      <c r="W29" s="21"/>
      <c r="X29" s="10"/>
      <c r="Y29" s="10"/>
    </row>
    <row r="30" spans="1:39" x14ac:dyDescent="0.25">
      <c r="A30" s="371" t="s">
        <v>97</v>
      </c>
      <c r="B30" s="400">
        <v>6.9693769799366425</v>
      </c>
      <c r="C30" s="401">
        <v>-14.4</v>
      </c>
      <c r="D30" s="284">
        <v>25.314811378277351</v>
      </c>
      <c r="E30" s="356">
        <v>0.8</v>
      </c>
      <c r="F30" s="8"/>
      <c r="G30" s="8"/>
      <c r="R30" s="10"/>
      <c r="S30" s="10"/>
      <c r="T30" s="10"/>
      <c r="U30" s="10"/>
      <c r="V30" s="10"/>
      <c r="W30" s="10"/>
      <c r="X30" s="10"/>
      <c r="Y30" s="10"/>
    </row>
    <row r="31" spans="1:39" x14ac:dyDescent="0.25">
      <c r="A31" s="453" t="s">
        <v>492</v>
      </c>
      <c r="B31" s="463">
        <v>5710</v>
      </c>
      <c r="C31" s="454" t="s">
        <v>294</v>
      </c>
      <c r="D31" s="165">
        <v>24680</v>
      </c>
      <c r="E31" s="454" t="s">
        <v>273</v>
      </c>
      <c r="F31" s="8"/>
      <c r="G31" s="8"/>
      <c r="R31" s="10"/>
      <c r="S31" s="10"/>
      <c r="T31" s="10"/>
      <c r="U31" s="10"/>
      <c r="V31" s="10"/>
      <c r="W31" s="10"/>
      <c r="X31" s="10"/>
      <c r="Y31" s="10"/>
    </row>
    <row r="32" spans="1:39" x14ac:dyDescent="0.25">
      <c r="A32" s="536" t="s">
        <v>73</v>
      </c>
      <c r="B32" s="537"/>
      <c r="C32" s="537"/>
      <c r="D32" s="537"/>
      <c r="E32" s="134"/>
      <c r="F32" s="8"/>
      <c r="G32" s="8"/>
      <c r="R32" s="10"/>
      <c r="S32" s="10"/>
      <c r="T32" s="10"/>
      <c r="U32" s="10"/>
      <c r="V32" s="10"/>
      <c r="W32" s="10"/>
      <c r="X32" s="10"/>
      <c r="Y32" s="10"/>
    </row>
    <row r="33" spans="1:39" x14ac:dyDescent="0.25">
      <c r="A33" s="370" t="s">
        <v>29</v>
      </c>
      <c r="B33" s="392">
        <v>35.867652235128475</v>
      </c>
      <c r="C33" s="396">
        <v>11.9</v>
      </c>
      <c r="D33" s="280">
        <v>35.700000000000003</v>
      </c>
      <c r="E33" s="293">
        <v>2.5</v>
      </c>
      <c r="F33" s="8"/>
      <c r="G33" s="8"/>
      <c r="R33" s="10"/>
      <c r="S33" s="10"/>
      <c r="T33" s="10"/>
      <c r="U33" s="10"/>
      <c r="V33" s="10"/>
      <c r="W33" s="10"/>
      <c r="X33" s="10"/>
      <c r="Y33" s="10"/>
    </row>
    <row r="34" spans="1:39" x14ac:dyDescent="0.25">
      <c r="A34" s="275" t="s">
        <v>30</v>
      </c>
      <c r="B34" s="393">
        <v>13.786225507450428</v>
      </c>
      <c r="C34" s="397">
        <v>1.9</v>
      </c>
      <c r="D34" s="282">
        <v>13.1</v>
      </c>
      <c r="E34" s="320">
        <v>0.9</v>
      </c>
      <c r="F34" s="8"/>
      <c r="G34" s="8"/>
      <c r="R34" s="10"/>
      <c r="S34" s="10"/>
      <c r="T34" s="10"/>
      <c r="U34" s="10"/>
      <c r="V34" s="10"/>
      <c r="W34" s="10"/>
      <c r="X34" s="10"/>
      <c r="Y34" s="10"/>
    </row>
    <row r="35" spans="1:39" x14ac:dyDescent="0.25">
      <c r="A35" s="274" t="s">
        <v>46</v>
      </c>
      <c r="B35" s="394">
        <v>23.853103367358912</v>
      </c>
      <c r="C35" s="398">
        <v>-5.3</v>
      </c>
      <c r="D35" s="283">
        <v>21.3</v>
      </c>
      <c r="E35" s="345">
        <v>-1.2</v>
      </c>
      <c r="F35" s="8"/>
      <c r="G35" s="8"/>
      <c r="R35" s="10"/>
      <c r="S35" s="10"/>
      <c r="T35" s="10"/>
      <c r="U35" s="10"/>
      <c r="V35" s="10"/>
      <c r="W35" s="10"/>
      <c r="X35" s="10"/>
      <c r="Y35" s="10"/>
    </row>
    <row r="36" spans="1:39" x14ac:dyDescent="0.25">
      <c r="A36" s="277" t="s">
        <v>500</v>
      </c>
      <c r="B36" s="393">
        <v>20.544409245570808</v>
      </c>
      <c r="C36" s="397">
        <v>-8.5</v>
      </c>
      <c r="D36" s="282">
        <v>22</v>
      </c>
      <c r="E36" s="320">
        <v>-2.2999999999999998</v>
      </c>
      <c r="F36" s="8"/>
      <c r="G36" s="8"/>
      <c r="R36" s="10"/>
      <c r="S36" s="10"/>
      <c r="T36" s="10"/>
      <c r="U36" s="10"/>
      <c r="V36" s="10"/>
      <c r="W36" s="10"/>
      <c r="X36" s="10"/>
      <c r="Y36" s="10"/>
    </row>
    <row r="37" spans="1:39" x14ac:dyDescent="0.25">
      <c r="A37" s="276" t="s">
        <v>31</v>
      </c>
      <c r="B37" s="394">
        <v>5.5496890766162146</v>
      </c>
      <c r="C37" s="398">
        <v>-0.1</v>
      </c>
      <c r="D37" s="283">
        <v>6.8</v>
      </c>
      <c r="E37" s="345" t="s">
        <v>477</v>
      </c>
      <c r="F37" s="105"/>
      <c r="G37" s="8"/>
      <c r="R37" s="10"/>
      <c r="S37" s="19"/>
      <c r="T37" s="19"/>
      <c r="U37" s="20"/>
      <c r="V37" s="10"/>
      <c r="W37" s="21"/>
      <c r="X37" s="10"/>
      <c r="Y37" s="10"/>
    </row>
    <row r="38" spans="1:39" ht="14.45" customHeight="1" x14ac:dyDescent="0.25">
      <c r="A38" s="278" t="s">
        <v>32</v>
      </c>
      <c r="B38" s="395">
        <v>0.39892056787516128</v>
      </c>
      <c r="C38" s="399">
        <v>0.2</v>
      </c>
      <c r="D38" s="281">
        <v>1.1000000000000001</v>
      </c>
      <c r="E38" s="320">
        <v>0.2</v>
      </c>
    </row>
    <row r="39" spans="1:39" ht="22.5" customHeight="1" x14ac:dyDescent="0.25">
      <c r="A39" s="590" t="s">
        <v>103</v>
      </c>
      <c r="B39" s="590"/>
      <c r="C39" s="590"/>
      <c r="D39" s="590"/>
      <c r="E39" s="590"/>
    </row>
    <row r="40" spans="1:39" x14ac:dyDescent="0.25">
      <c r="A40" s="591" t="s">
        <v>119</v>
      </c>
      <c r="B40" s="591"/>
      <c r="C40" s="591"/>
      <c r="D40" s="591"/>
      <c r="E40" s="591"/>
    </row>
    <row r="41" spans="1:39" ht="28.9" customHeight="1" x14ac:dyDescent="0.25">
      <c r="A41" s="591"/>
      <c r="B41" s="591"/>
      <c r="C41" s="591"/>
      <c r="D41" s="591"/>
      <c r="E41" s="591"/>
    </row>
    <row r="42" spans="1:39" ht="28.9" customHeight="1" x14ac:dyDescent="0.25">
      <c r="A42" s="40" t="s">
        <v>501</v>
      </c>
      <c r="B42" s="486"/>
      <c r="C42" s="486"/>
      <c r="D42" s="486"/>
      <c r="E42" s="486"/>
    </row>
    <row r="43" spans="1:39" x14ac:dyDescent="0.25">
      <c r="A43" s="593" t="s">
        <v>252</v>
      </c>
      <c r="B43" s="594"/>
      <c r="C43" s="594"/>
      <c r="D43" s="594"/>
      <c r="E43" s="594"/>
    </row>
    <row r="44" spans="1:39" x14ac:dyDescent="0.25">
      <c r="A44" s="153" t="s">
        <v>338</v>
      </c>
    </row>
    <row r="46" spans="1:39" ht="36" customHeight="1" x14ac:dyDescent="0.25">
      <c r="A46" s="24" t="s">
        <v>363</v>
      </c>
      <c r="F46" s="10"/>
      <c r="G46" s="554"/>
      <c r="H46" s="554"/>
      <c r="I46" s="554"/>
      <c r="J46" s="554"/>
      <c r="K46" s="10"/>
      <c r="L46" s="10"/>
      <c r="M46" s="554"/>
      <c r="N46" s="554"/>
      <c r="O46" s="554"/>
      <c r="P46" s="554"/>
      <c r="Q46" s="10"/>
      <c r="R46" s="10"/>
      <c r="S46" s="10"/>
      <c r="T46" s="554"/>
      <c r="U46" s="554"/>
      <c r="V46" s="554"/>
      <c r="W46" s="554"/>
      <c r="X46" s="10"/>
      <c r="Y46" s="10"/>
      <c r="Z46" s="10"/>
      <c r="AA46" s="10"/>
      <c r="AB46" s="554"/>
      <c r="AC46" s="554"/>
      <c r="AD46" s="554"/>
      <c r="AE46" s="554"/>
      <c r="AF46" s="10"/>
      <c r="AG46" s="10"/>
      <c r="AH46" s="10"/>
      <c r="AI46" s="10"/>
      <c r="AJ46" s="10"/>
      <c r="AK46" s="10"/>
      <c r="AL46" s="10"/>
      <c r="AM46" s="10"/>
    </row>
    <row r="47" spans="1:39" ht="60" x14ac:dyDescent="0.25">
      <c r="B47" s="74" t="s">
        <v>373</v>
      </c>
      <c r="C47" s="131" t="s">
        <v>366</v>
      </c>
      <c r="D47" s="3" t="s">
        <v>367</v>
      </c>
      <c r="E47" s="139" t="s">
        <v>366</v>
      </c>
    </row>
    <row r="48" spans="1:39" x14ac:dyDescent="0.25">
      <c r="A48" s="73" t="s">
        <v>491</v>
      </c>
      <c r="B48" s="372">
        <v>3630</v>
      </c>
      <c r="C48" s="169" t="s">
        <v>174</v>
      </c>
      <c r="D48" s="372">
        <v>18070</v>
      </c>
      <c r="E48" s="169" t="s">
        <v>156</v>
      </c>
    </row>
    <row r="49" spans="1:5" x14ac:dyDescent="0.25">
      <c r="A49" s="536" t="s">
        <v>43</v>
      </c>
      <c r="B49" s="537"/>
      <c r="C49" s="537"/>
      <c r="D49" s="537"/>
      <c r="E49" s="135"/>
    </row>
    <row r="50" spans="1:5" x14ac:dyDescent="0.25">
      <c r="A50" s="270" t="s">
        <v>99</v>
      </c>
      <c r="B50" s="392">
        <v>19.829248141007987</v>
      </c>
      <c r="C50" s="396">
        <v>-22.6</v>
      </c>
      <c r="D50" s="176">
        <v>56.437506919074508</v>
      </c>
      <c r="E50" s="293">
        <v>10.5</v>
      </c>
    </row>
    <row r="51" spans="1:5" x14ac:dyDescent="0.25">
      <c r="A51" s="271" t="s">
        <v>44</v>
      </c>
      <c r="B51" s="393">
        <v>68.245662351969145</v>
      </c>
      <c r="C51" s="397">
        <v>17.100000000000001</v>
      </c>
      <c r="D51" s="261">
        <v>35.719030222517432</v>
      </c>
      <c r="E51" s="320">
        <v>-9.4</v>
      </c>
    </row>
    <row r="52" spans="1:5" x14ac:dyDescent="0.25">
      <c r="A52" s="228" t="s">
        <v>105</v>
      </c>
      <c r="B52" s="400">
        <v>11.925089507022859</v>
      </c>
      <c r="C52" s="401">
        <v>5.5</v>
      </c>
      <c r="D52" s="284">
        <v>7.8434628584080599</v>
      </c>
      <c r="E52" s="345" t="s">
        <v>189</v>
      </c>
    </row>
    <row r="53" spans="1:5" x14ac:dyDescent="0.25">
      <c r="A53" s="536" t="s">
        <v>41</v>
      </c>
      <c r="B53" s="537"/>
      <c r="C53" s="537"/>
      <c r="D53" s="537"/>
      <c r="E53" s="140"/>
    </row>
    <row r="54" spans="1:5" x14ac:dyDescent="0.25">
      <c r="A54" s="370" t="s">
        <v>100</v>
      </c>
      <c r="B54" s="392">
        <v>9.9146240705039936</v>
      </c>
      <c r="C54" s="396">
        <v>4.7</v>
      </c>
      <c r="D54" s="176">
        <v>14.437496541419955</v>
      </c>
      <c r="E54" s="293">
        <v>1.4</v>
      </c>
    </row>
    <row r="55" spans="1:5" x14ac:dyDescent="0.25">
      <c r="A55" s="275" t="s">
        <v>101</v>
      </c>
      <c r="B55" s="393">
        <v>4.5442026989809969</v>
      </c>
      <c r="C55" s="397">
        <v>0.8</v>
      </c>
      <c r="D55" s="261">
        <v>7.404128161142161</v>
      </c>
      <c r="E55" s="320">
        <v>-0.3</v>
      </c>
    </row>
    <row r="56" spans="1:5" x14ac:dyDescent="0.25">
      <c r="A56" s="274" t="s">
        <v>93</v>
      </c>
      <c r="B56" s="394">
        <v>12.035251996695125</v>
      </c>
      <c r="C56" s="398">
        <v>4.0999999999999996</v>
      </c>
      <c r="D56" s="181">
        <v>10.624757899396824</v>
      </c>
      <c r="E56" s="345">
        <v>0.8</v>
      </c>
    </row>
    <row r="57" spans="1:5" x14ac:dyDescent="0.25">
      <c r="A57" s="275" t="s">
        <v>79</v>
      </c>
      <c r="B57" s="393">
        <v>14.018176810795923</v>
      </c>
      <c r="C57" s="397">
        <v>-0.6</v>
      </c>
      <c r="D57" s="261">
        <v>12.207404128161143</v>
      </c>
      <c r="E57" s="320">
        <v>-0.6</v>
      </c>
    </row>
    <row r="58" spans="1:5" x14ac:dyDescent="0.25">
      <c r="A58" s="274" t="s">
        <v>94</v>
      </c>
      <c r="B58" s="394">
        <v>19.884329385844122</v>
      </c>
      <c r="C58" s="398">
        <v>0.5</v>
      </c>
      <c r="D58" s="181">
        <v>15.212218471584308</v>
      </c>
      <c r="E58" s="345">
        <v>-1.2</v>
      </c>
    </row>
    <row r="59" spans="1:5" x14ac:dyDescent="0.25">
      <c r="A59" s="275" t="s">
        <v>95</v>
      </c>
      <c r="B59" s="393">
        <v>15.092261085100523</v>
      </c>
      <c r="C59" s="397">
        <v>-4.2</v>
      </c>
      <c r="D59" s="261">
        <v>12.561562724807704</v>
      </c>
      <c r="E59" s="320">
        <v>-0.7</v>
      </c>
    </row>
    <row r="60" spans="1:5" x14ac:dyDescent="0.25">
      <c r="A60" s="274" t="s">
        <v>96</v>
      </c>
      <c r="B60" s="394">
        <v>16.85486091985679</v>
      </c>
      <c r="C60" s="398">
        <v>-6.6</v>
      </c>
      <c r="D60" s="181">
        <v>13.280947374246029</v>
      </c>
      <c r="E60" s="345">
        <v>-4.0999999999999996</v>
      </c>
    </row>
    <row r="61" spans="1:5" x14ac:dyDescent="0.25">
      <c r="A61" s="289" t="s">
        <v>47</v>
      </c>
      <c r="B61" s="395">
        <v>7.6562930322225276</v>
      </c>
      <c r="C61" s="399">
        <v>1.3</v>
      </c>
      <c r="D61" s="262">
        <v>14.27148469924188</v>
      </c>
      <c r="E61" s="320">
        <v>4.7</v>
      </c>
    </row>
    <row r="62" spans="1:5" x14ac:dyDescent="0.25">
      <c r="A62" s="76" t="s">
        <v>121</v>
      </c>
      <c r="B62" s="405">
        <v>110</v>
      </c>
      <c r="C62" s="245">
        <v>-13</v>
      </c>
      <c r="D62" s="411">
        <v>118</v>
      </c>
      <c r="E62" s="375" t="s">
        <v>212</v>
      </c>
    </row>
    <row r="63" spans="1:5" x14ac:dyDescent="0.25">
      <c r="A63" s="72" t="s">
        <v>122</v>
      </c>
      <c r="B63" s="406">
        <v>55</v>
      </c>
      <c r="C63" s="378">
        <v>-34</v>
      </c>
      <c r="D63" s="412">
        <v>48</v>
      </c>
      <c r="E63" s="375" t="s">
        <v>213</v>
      </c>
    </row>
    <row r="64" spans="1:5" x14ac:dyDescent="0.25">
      <c r="A64" s="55" t="s">
        <v>55</v>
      </c>
    </row>
    <row r="65" spans="1:5" x14ac:dyDescent="0.25">
      <c r="A65" s="595" t="s">
        <v>253</v>
      </c>
      <c r="B65" s="594"/>
      <c r="C65" s="594"/>
      <c r="D65" s="594"/>
      <c r="E65" s="594"/>
    </row>
    <row r="66" spans="1:5" x14ac:dyDescent="0.25">
      <c r="A66" s="153" t="s">
        <v>338</v>
      </c>
    </row>
  </sheetData>
  <sortState xmlns:xlrd2="http://schemas.microsoft.com/office/spreadsheetml/2017/richdata2" ref="A19:E29">
    <sortCondition descending="1" ref="B19:B29"/>
  </sortState>
  <mergeCells count="26">
    <mergeCell ref="A65:E65"/>
    <mergeCell ref="A49:D49"/>
    <mergeCell ref="A53:D53"/>
    <mergeCell ref="V46:W46"/>
    <mergeCell ref="AB46:AC46"/>
    <mergeCell ref="AD46:AE46"/>
    <mergeCell ref="I46:J46"/>
    <mergeCell ref="M46:N46"/>
    <mergeCell ref="O46:P46"/>
    <mergeCell ref="T46:U46"/>
    <mergeCell ref="A7:D7"/>
    <mergeCell ref="A10:D10"/>
    <mergeCell ref="A17:D17"/>
    <mergeCell ref="A32:D32"/>
    <mergeCell ref="G46:H46"/>
    <mergeCell ref="A39:E39"/>
    <mergeCell ref="A40:E41"/>
    <mergeCell ref="A43:E43"/>
    <mergeCell ref="T5:U5"/>
    <mergeCell ref="V5:W5"/>
    <mergeCell ref="AB5:AC5"/>
    <mergeCell ref="AD5:AE5"/>
    <mergeCell ref="G5:H5"/>
    <mergeCell ref="I5:J5"/>
    <mergeCell ref="M5:N5"/>
    <mergeCell ref="O5:P5"/>
  </mergeCells>
  <hyperlinks>
    <hyperlink ref="A2" location="SOMMAIRE!A1" display="Retour Sommaire" xr:uid="{71DDF6F4-218B-4227-B5BA-1CB9952DC48B}"/>
  </hyperlinks>
  <pageMargins left="0.7" right="0.7" top="0.75" bottom="0.75" header="0.3" footer="0.3"/>
  <pageSetup paperSize="9" scale="3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B78C-7014-4C42-BBDE-E35424679102}">
  <sheetPr>
    <tabColor rgb="FF92D050"/>
  </sheetPr>
  <dimension ref="A1:AR67"/>
  <sheetViews>
    <sheetView zoomScaleNormal="100" workbookViewId="0">
      <pane ySplit="2" topLeftCell="A23" activePane="bottomLeft" state="frozen"/>
      <selection sqref="A1:L1"/>
      <selection pane="bottomLeft" activeCell="A40" sqref="A40:E41"/>
    </sheetView>
  </sheetViews>
  <sheetFormatPr baseColWidth="10" defaultRowHeight="15" x14ac:dyDescent="0.25"/>
  <cols>
    <col min="1" max="1" width="43.5703125" customWidth="1"/>
    <col min="2" max="3" width="21.42578125" customWidth="1"/>
    <col min="4" max="4" width="17.5703125" customWidth="1"/>
    <col min="5" max="5" width="16.28515625" customWidth="1"/>
  </cols>
  <sheetData>
    <row r="1" spans="1:44" s="45" customFormat="1" ht="15.75" x14ac:dyDescent="0.25">
      <c r="A1" s="44" t="s">
        <v>322</v>
      </c>
    </row>
    <row r="2" spans="1:44" x14ac:dyDescent="0.25">
      <c r="A2" s="49" t="s">
        <v>80</v>
      </c>
    </row>
    <row r="3" spans="1:44" x14ac:dyDescent="0.25">
      <c r="T3" s="10"/>
      <c r="U3" s="9"/>
      <c r="V3" s="9"/>
      <c r="W3" s="9"/>
      <c r="X3" s="9"/>
      <c r="Y3" s="9"/>
      <c r="Z3" s="9"/>
      <c r="AA3" s="9"/>
      <c r="AB3" s="9"/>
      <c r="AC3" s="9"/>
      <c r="AD3" s="9"/>
      <c r="AE3" s="9"/>
      <c r="AF3" s="9"/>
      <c r="AG3" s="9"/>
      <c r="AH3" s="9"/>
      <c r="AI3" s="9"/>
      <c r="AJ3" s="9"/>
      <c r="AK3" s="9"/>
      <c r="AL3" s="9"/>
      <c r="AM3" s="9"/>
      <c r="AN3" s="9"/>
      <c r="AO3" s="9"/>
      <c r="AP3" s="9"/>
      <c r="AQ3" s="9"/>
      <c r="AR3" s="9"/>
    </row>
    <row r="4" spans="1:44" x14ac:dyDescent="0.25">
      <c r="A4" s="24" t="s">
        <v>362</v>
      </c>
    </row>
    <row r="5" spans="1:44" ht="38.450000000000003" customHeight="1" x14ac:dyDescent="0.25">
      <c r="B5" s="74" t="s">
        <v>372</v>
      </c>
      <c r="C5" s="131" t="s">
        <v>366</v>
      </c>
      <c r="D5" s="3" t="s">
        <v>367</v>
      </c>
      <c r="E5" s="139" t="s">
        <v>366</v>
      </c>
      <c r="F5" s="10"/>
      <c r="G5" s="554"/>
      <c r="H5" s="554"/>
      <c r="I5" s="554"/>
      <c r="J5" s="554"/>
      <c r="K5" s="10"/>
      <c r="L5" s="10"/>
      <c r="M5" s="554"/>
      <c r="N5" s="554"/>
      <c r="O5" s="554"/>
      <c r="P5" s="554"/>
      <c r="Q5" s="10"/>
      <c r="R5" s="10"/>
      <c r="S5" s="10"/>
      <c r="T5" s="554"/>
      <c r="U5" s="554"/>
      <c r="V5" s="554"/>
      <c r="W5" s="554"/>
      <c r="X5" s="10"/>
      <c r="Y5" s="10"/>
      <c r="Z5" s="10"/>
      <c r="AA5" s="10"/>
      <c r="AB5" s="554"/>
      <c r="AC5" s="554"/>
      <c r="AD5" s="554"/>
      <c r="AE5" s="554"/>
      <c r="AF5" s="10"/>
      <c r="AG5" s="10"/>
      <c r="AH5" s="10"/>
      <c r="AI5" s="10"/>
      <c r="AJ5" s="10"/>
    </row>
    <row r="6" spans="1:44" x14ac:dyDescent="0.25">
      <c r="A6" s="66" t="s">
        <v>485</v>
      </c>
      <c r="B6" s="210">
        <v>20070</v>
      </c>
      <c r="C6" s="340" t="s">
        <v>175</v>
      </c>
      <c r="D6" s="210">
        <v>37720</v>
      </c>
      <c r="E6" s="340" t="s">
        <v>158</v>
      </c>
      <c r="F6" s="12"/>
      <c r="G6" s="13"/>
      <c r="H6" s="13"/>
      <c r="I6" s="13"/>
      <c r="J6" s="13"/>
      <c r="K6" s="10"/>
      <c r="L6" s="12"/>
      <c r="M6" s="13"/>
      <c r="N6" s="13"/>
      <c r="O6" s="13"/>
      <c r="P6" s="13"/>
      <c r="Q6" s="10"/>
      <c r="R6" s="10"/>
      <c r="S6" s="10"/>
      <c r="T6" s="13"/>
      <c r="U6" s="13"/>
      <c r="V6" s="13"/>
      <c r="W6" s="13"/>
      <c r="X6" s="10"/>
      <c r="Y6" s="10"/>
      <c r="Z6" s="10"/>
      <c r="AA6" s="10"/>
      <c r="AB6" s="13"/>
      <c r="AC6" s="13"/>
      <c r="AD6" s="13"/>
      <c r="AE6" s="13"/>
      <c r="AF6" s="10"/>
      <c r="AG6" s="10"/>
      <c r="AH6" s="10"/>
      <c r="AI6" s="10"/>
      <c r="AJ6" s="10"/>
    </row>
    <row r="7" spans="1:44" x14ac:dyDescent="0.25">
      <c r="A7" s="536" t="s">
        <v>40</v>
      </c>
      <c r="B7" s="537"/>
      <c r="C7" s="537"/>
      <c r="D7" s="537"/>
      <c r="E7" s="134"/>
      <c r="F7" s="12"/>
      <c r="G7" s="13"/>
      <c r="H7" s="13"/>
      <c r="I7" s="33"/>
      <c r="J7" s="13"/>
      <c r="K7" s="10"/>
      <c r="L7" s="12"/>
      <c r="M7" s="13"/>
      <c r="N7" s="13"/>
      <c r="O7" s="13"/>
      <c r="P7" s="13"/>
      <c r="Q7" s="10"/>
      <c r="R7" s="10"/>
      <c r="S7" s="10"/>
      <c r="T7" s="13"/>
      <c r="U7" s="13"/>
      <c r="V7" s="13"/>
      <c r="W7" s="13"/>
      <c r="X7" s="10"/>
      <c r="Y7" s="10"/>
      <c r="Z7" s="10"/>
      <c r="AA7" s="10"/>
      <c r="AB7" s="13"/>
      <c r="AC7" s="13"/>
      <c r="AD7" s="13"/>
      <c r="AE7" s="13"/>
      <c r="AF7" s="10"/>
      <c r="AG7" s="10"/>
      <c r="AH7" s="10"/>
      <c r="AI7" s="10"/>
      <c r="AJ7" s="10"/>
    </row>
    <row r="8" spans="1:44" x14ac:dyDescent="0.25">
      <c r="A8" s="324" t="s">
        <v>15</v>
      </c>
      <c r="B8" s="380">
        <v>41.425866879234761</v>
      </c>
      <c r="C8" s="386">
        <v>-0.3</v>
      </c>
      <c r="D8" s="280">
        <v>40.9</v>
      </c>
      <c r="E8" s="293">
        <v>-0.9</v>
      </c>
      <c r="F8" s="14"/>
      <c r="G8" s="14"/>
      <c r="H8" s="15"/>
      <c r="I8" s="34"/>
      <c r="J8" s="16"/>
      <c r="K8" s="10"/>
      <c r="L8" s="14"/>
      <c r="M8" s="14"/>
      <c r="N8" s="15"/>
      <c r="O8" s="16"/>
      <c r="P8" s="16"/>
      <c r="Q8" s="10"/>
      <c r="R8" s="10"/>
      <c r="S8" s="19"/>
      <c r="T8" s="19"/>
      <c r="U8" s="20"/>
      <c r="V8" s="10"/>
      <c r="W8" s="21"/>
      <c r="X8" s="10"/>
      <c r="Y8" s="10"/>
      <c r="Z8" s="10"/>
      <c r="AA8" s="19"/>
      <c r="AB8" s="19"/>
      <c r="AC8" s="20"/>
      <c r="AD8" s="10"/>
      <c r="AE8" s="21"/>
      <c r="AF8" s="10"/>
      <c r="AG8" s="10"/>
      <c r="AH8" s="10"/>
      <c r="AI8" s="10"/>
      <c r="AJ8" s="10"/>
    </row>
    <row r="9" spans="1:44" x14ac:dyDescent="0.25">
      <c r="A9" s="420" t="s">
        <v>16</v>
      </c>
      <c r="B9" s="385">
        <v>58.574133120765246</v>
      </c>
      <c r="C9" s="391">
        <v>0.3</v>
      </c>
      <c r="D9" s="281">
        <v>59.1</v>
      </c>
      <c r="E9" s="320">
        <v>0.9</v>
      </c>
      <c r="F9" s="14"/>
      <c r="G9" s="14"/>
      <c r="H9" s="15"/>
      <c r="J9" s="16"/>
      <c r="K9" s="10"/>
      <c r="L9" s="14"/>
      <c r="M9" s="14"/>
      <c r="N9" s="15"/>
      <c r="O9" s="16"/>
      <c r="P9" s="16"/>
      <c r="Q9" s="10"/>
      <c r="R9" s="10"/>
      <c r="S9" s="19"/>
      <c r="T9" s="19"/>
      <c r="U9" s="20"/>
      <c r="V9" s="10"/>
      <c r="W9" s="21"/>
      <c r="X9" s="10"/>
      <c r="Y9" s="10"/>
      <c r="Z9" s="10"/>
      <c r="AA9" s="19"/>
      <c r="AB9" s="19"/>
      <c r="AC9" s="20"/>
      <c r="AD9" s="10"/>
      <c r="AE9" s="21"/>
      <c r="AF9" s="10"/>
      <c r="AG9" s="10"/>
      <c r="AH9" s="10"/>
      <c r="AI9" s="10"/>
      <c r="AJ9" s="10"/>
    </row>
    <row r="10" spans="1:44" x14ac:dyDescent="0.25">
      <c r="A10" s="536" t="s">
        <v>38</v>
      </c>
      <c r="B10" s="537"/>
      <c r="C10" s="537"/>
      <c r="D10" s="537"/>
      <c r="E10" s="140"/>
      <c r="F10" s="17"/>
      <c r="G10" s="17"/>
      <c r="H10" s="17"/>
      <c r="I10" s="33"/>
      <c r="J10" s="18"/>
      <c r="K10" s="10"/>
      <c r="L10" s="14"/>
      <c r="M10" s="14"/>
      <c r="N10" s="15"/>
      <c r="O10" s="16"/>
      <c r="P10" s="16"/>
      <c r="Q10" s="10"/>
      <c r="R10" s="10"/>
      <c r="S10" s="19"/>
      <c r="T10" s="19"/>
      <c r="U10" s="20"/>
      <c r="V10" s="10"/>
      <c r="W10" s="21"/>
      <c r="X10" s="10"/>
      <c r="Y10" s="10"/>
      <c r="Z10" s="10"/>
      <c r="AA10" s="19"/>
      <c r="AB10" s="19"/>
      <c r="AC10" s="20"/>
      <c r="AD10" s="10"/>
      <c r="AE10" s="21"/>
      <c r="AF10" s="10"/>
      <c r="AG10" s="10"/>
      <c r="AH10" s="10"/>
      <c r="AI10" s="10"/>
      <c r="AJ10" s="10"/>
    </row>
    <row r="11" spans="1:44" x14ac:dyDescent="0.25">
      <c r="A11" s="286" t="s">
        <v>6</v>
      </c>
      <c r="B11" s="380">
        <v>7.8268234356317263</v>
      </c>
      <c r="C11" s="386">
        <v>-0.8</v>
      </c>
      <c r="D11" s="362">
        <v>6.7260853273379366</v>
      </c>
      <c r="E11" s="293" t="s">
        <v>189</v>
      </c>
      <c r="F11" s="10"/>
      <c r="G11" s="10"/>
      <c r="H11" s="10"/>
      <c r="I11" s="35"/>
      <c r="J11" s="10"/>
      <c r="K11" s="10"/>
      <c r="L11" s="14"/>
      <c r="M11" s="14"/>
      <c r="N11" s="15"/>
      <c r="O11" s="16"/>
      <c r="P11" s="16"/>
      <c r="Q11" s="10"/>
      <c r="R11" s="10"/>
      <c r="S11" s="19"/>
      <c r="T11" s="19"/>
      <c r="U11" s="20"/>
      <c r="V11" s="10"/>
      <c r="W11" s="21"/>
      <c r="X11" s="10"/>
      <c r="Y11" s="10"/>
      <c r="Z11" s="10"/>
      <c r="AA11" s="19"/>
      <c r="AB11" s="19"/>
      <c r="AC11" s="20"/>
      <c r="AD11" s="10"/>
      <c r="AE11" s="21"/>
      <c r="AF11" s="10"/>
      <c r="AG11" s="10"/>
      <c r="AH11" s="10"/>
      <c r="AI11" s="10"/>
      <c r="AJ11" s="10"/>
    </row>
    <row r="12" spans="1:44" x14ac:dyDescent="0.25">
      <c r="A12" s="213" t="s">
        <v>85</v>
      </c>
      <c r="B12" s="381">
        <v>20.267038660821044</v>
      </c>
      <c r="C12" s="387" t="s">
        <v>477</v>
      </c>
      <c r="D12" s="214">
        <v>18.641935656549435</v>
      </c>
      <c r="E12" s="320">
        <v>-1.1000000000000001</v>
      </c>
      <c r="F12" s="10"/>
      <c r="G12" s="10"/>
      <c r="H12" s="10"/>
      <c r="J12" s="10"/>
      <c r="K12" s="10"/>
      <c r="L12" s="14"/>
      <c r="M12" s="14"/>
      <c r="N12" s="15"/>
      <c r="O12" s="16"/>
      <c r="P12" s="16"/>
      <c r="Q12" s="10"/>
      <c r="R12" s="10"/>
      <c r="S12" s="19"/>
      <c r="T12" s="19"/>
      <c r="U12" s="20"/>
      <c r="V12" s="10"/>
      <c r="W12" s="21"/>
      <c r="X12" s="10"/>
      <c r="Y12" s="10"/>
      <c r="Z12" s="10"/>
      <c r="AA12" s="19"/>
      <c r="AB12" s="19"/>
      <c r="AC12" s="20"/>
      <c r="AD12" s="10"/>
      <c r="AE12" s="21"/>
      <c r="AF12" s="10"/>
      <c r="AG12" s="10"/>
      <c r="AH12" s="10"/>
      <c r="AI12" s="10"/>
      <c r="AJ12" s="10"/>
    </row>
    <row r="13" spans="1:44" x14ac:dyDescent="0.25">
      <c r="A13" s="217" t="s">
        <v>86</v>
      </c>
      <c r="B13" s="382">
        <v>14.632323634914309</v>
      </c>
      <c r="C13" s="388">
        <v>-1.1000000000000001</v>
      </c>
      <c r="D13" s="212">
        <v>14.672662063058722</v>
      </c>
      <c r="E13" s="345">
        <v>-0.7</v>
      </c>
      <c r="F13" s="10"/>
      <c r="G13" s="10"/>
      <c r="H13" s="10"/>
      <c r="I13" s="33"/>
      <c r="J13" s="10"/>
      <c r="K13" s="10"/>
      <c r="L13" s="14"/>
      <c r="M13" s="14"/>
      <c r="N13" s="15"/>
      <c r="O13" s="16"/>
      <c r="P13" s="16"/>
      <c r="Q13" s="10"/>
      <c r="R13" s="10"/>
      <c r="S13" s="19"/>
      <c r="T13" s="19"/>
      <c r="U13" s="20"/>
      <c r="V13" s="10"/>
      <c r="W13" s="21"/>
      <c r="X13" s="10"/>
      <c r="Y13" s="10"/>
      <c r="Z13" s="10"/>
      <c r="AA13" s="22"/>
      <c r="AB13" s="22"/>
      <c r="AC13" s="22"/>
      <c r="AD13" s="10"/>
      <c r="AE13" s="10"/>
      <c r="AF13" s="10"/>
      <c r="AG13" s="10"/>
      <c r="AH13" s="10"/>
      <c r="AI13" s="10"/>
      <c r="AJ13" s="10"/>
    </row>
    <row r="14" spans="1:44" x14ac:dyDescent="0.25">
      <c r="A14" s="218" t="s">
        <v>87</v>
      </c>
      <c r="B14" s="383">
        <v>48.460542048624951</v>
      </c>
      <c r="C14" s="389">
        <v>0.8</v>
      </c>
      <c r="D14" s="214">
        <v>50.843102617632887</v>
      </c>
      <c r="E14" s="320">
        <v>1.5</v>
      </c>
      <c r="F14" s="10"/>
      <c r="G14" s="10"/>
      <c r="H14" s="10"/>
      <c r="I14" s="33"/>
      <c r="J14" s="10"/>
      <c r="K14" s="10"/>
      <c r="L14" s="10"/>
      <c r="M14" s="10"/>
      <c r="N14" s="10"/>
      <c r="O14" s="10"/>
      <c r="P14" s="10"/>
      <c r="Q14" s="10"/>
      <c r="R14" s="10"/>
      <c r="S14" s="19"/>
      <c r="T14" s="19"/>
      <c r="U14" s="20"/>
      <c r="V14" s="10"/>
      <c r="W14" s="21"/>
      <c r="X14" s="10"/>
      <c r="Y14" s="10"/>
      <c r="Z14" s="10"/>
      <c r="AA14" s="10"/>
      <c r="AB14" s="10"/>
      <c r="AC14" s="10"/>
      <c r="AD14" s="10"/>
      <c r="AE14" s="10"/>
      <c r="AF14" s="10"/>
      <c r="AG14" s="10"/>
      <c r="AH14" s="10"/>
      <c r="AI14" s="10"/>
      <c r="AJ14" s="10"/>
    </row>
    <row r="15" spans="1:44" x14ac:dyDescent="0.25">
      <c r="A15" s="211" t="s">
        <v>88</v>
      </c>
      <c r="B15" s="384">
        <v>5.8140693503387801</v>
      </c>
      <c r="C15" s="390">
        <v>0.8</v>
      </c>
      <c r="D15" s="212">
        <v>5.9151009046624914</v>
      </c>
      <c r="E15" s="345">
        <v>0.9</v>
      </c>
      <c r="F15" s="10"/>
      <c r="G15" s="10"/>
      <c r="H15" s="10"/>
      <c r="I15" s="33"/>
      <c r="J15" s="10"/>
      <c r="K15" s="10"/>
      <c r="L15" s="10"/>
      <c r="M15" s="10"/>
      <c r="N15" s="10"/>
      <c r="O15" s="10"/>
      <c r="P15" s="10"/>
      <c r="Q15" s="10"/>
      <c r="R15" s="10"/>
      <c r="S15" s="19"/>
      <c r="T15" s="19"/>
      <c r="U15" s="20"/>
      <c r="V15" s="10"/>
      <c r="W15" s="21"/>
      <c r="X15" s="10"/>
      <c r="Y15" s="10"/>
      <c r="Z15" s="10"/>
      <c r="AA15" s="10"/>
      <c r="AB15" s="10"/>
      <c r="AC15" s="10"/>
      <c r="AD15" s="10"/>
      <c r="AE15" s="10"/>
      <c r="AF15" s="10"/>
      <c r="AG15" s="10"/>
      <c r="AH15" s="10"/>
      <c r="AI15" s="10"/>
      <c r="AJ15" s="10"/>
    </row>
    <row r="16" spans="1:44" x14ac:dyDescent="0.25">
      <c r="A16" s="403" t="s">
        <v>89</v>
      </c>
      <c r="B16" s="385">
        <v>2.9244719011558389</v>
      </c>
      <c r="C16" s="391">
        <v>0.2</v>
      </c>
      <c r="D16" s="222">
        <v>3.2011134307585247</v>
      </c>
      <c r="E16" s="295">
        <v>0.3</v>
      </c>
      <c r="F16" s="10"/>
      <c r="G16" s="10"/>
      <c r="H16" s="10"/>
      <c r="I16" s="10"/>
      <c r="J16" s="10"/>
      <c r="K16" s="10"/>
      <c r="L16" s="10"/>
      <c r="M16" s="10"/>
      <c r="N16" s="10"/>
      <c r="O16" s="10"/>
      <c r="P16" s="10"/>
      <c r="Q16" s="10"/>
      <c r="R16" s="10"/>
      <c r="S16" s="19"/>
      <c r="T16" s="19"/>
      <c r="U16" s="20"/>
      <c r="V16" s="10"/>
      <c r="W16" s="21"/>
      <c r="X16" s="10"/>
      <c r="Y16" s="10"/>
      <c r="Z16" s="10"/>
      <c r="AA16" s="10"/>
      <c r="AB16" s="10"/>
      <c r="AC16" s="10"/>
      <c r="AD16" s="10"/>
      <c r="AE16" s="10"/>
      <c r="AF16" s="10"/>
      <c r="AG16" s="10"/>
      <c r="AH16" s="10"/>
      <c r="AI16" s="10"/>
      <c r="AJ16" s="10"/>
    </row>
    <row r="17" spans="1:23" x14ac:dyDescent="0.25">
      <c r="A17" s="536" t="s">
        <v>120</v>
      </c>
      <c r="B17" s="537"/>
      <c r="C17" s="537"/>
      <c r="D17" s="537"/>
      <c r="E17" s="134"/>
      <c r="S17" s="19"/>
      <c r="T17" s="19"/>
      <c r="U17" s="20"/>
      <c r="V17" s="10"/>
      <c r="W17" s="21"/>
    </row>
    <row r="18" spans="1:23" x14ac:dyDescent="0.25">
      <c r="A18" s="370" t="s">
        <v>20</v>
      </c>
      <c r="B18" s="392">
        <v>52.117377441211644</v>
      </c>
      <c r="C18" s="396">
        <v>-16.399999999999999</v>
      </c>
      <c r="D18" s="224">
        <v>67.469049070809362</v>
      </c>
      <c r="E18" s="293">
        <v>0.2</v>
      </c>
      <c r="S18" s="19"/>
      <c r="T18" s="19"/>
      <c r="U18" s="20"/>
      <c r="V18" s="10"/>
      <c r="W18" s="21"/>
    </row>
    <row r="19" spans="1:23" x14ac:dyDescent="0.25">
      <c r="A19" s="275" t="s">
        <v>17</v>
      </c>
      <c r="B19" s="393">
        <v>9.6950976484655236</v>
      </c>
      <c r="C19" s="397">
        <v>-5.5</v>
      </c>
      <c r="D19" s="226">
        <v>15.378701519047747</v>
      </c>
      <c r="E19" s="320">
        <v>-1.6</v>
      </c>
      <c r="S19" s="19"/>
      <c r="T19" s="19"/>
      <c r="U19" s="20"/>
      <c r="V19" s="10"/>
      <c r="W19" s="21"/>
    </row>
    <row r="20" spans="1:23" x14ac:dyDescent="0.25">
      <c r="A20" s="274" t="s">
        <v>28</v>
      </c>
      <c r="B20" s="394">
        <v>4.7030689517736155</v>
      </c>
      <c r="C20" s="398">
        <v>-18.600000000000001</v>
      </c>
      <c r="D20" s="206">
        <v>8.128098406723046</v>
      </c>
      <c r="E20" s="345">
        <v>-0.6</v>
      </c>
      <c r="S20" s="19"/>
      <c r="T20" s="19"/>
      <c r="U20" s="20"/>
      <c r="V20" s="10"/>
      <c r="W20" s="21"/>
    </row>
    <row r="21" spans="1:23" x14ac:dyDescent="0.25">
      <c r="A21" s="275" t="s">
        <v>23</v>
      </c>
      <c r="B21" s="393">
        <v>2.8696691909127141</v>
      </c>
      <c r="C21" s="397" t="s">
        <v>479</v>
      </c>
      <c r="D21" s="226">
        <v>8.7669998144269776</v>
      </c>
      <c r="E21" s="320">
        <v>-0.3</v>
      </c>
      <c r="S21" s="19"/>
      <c r="T21" s="19"/>
      <c r="U21" s="20"/>
      <c r="V21" s="10"/>
      <c r="W21" s="21"/>
    </row>
    <row r="22" spans="1:23" x14ac:dyDescent="0.25">
      <c r="A22" s="274" t="s">
        <v>18</v>
      </c>
      <c r="B22" s="394">
        <v>2.3963730569948183</v>
      </c>
      <c r="C22" s="398">
        <v>-0.4</v>
      </c>
      <c r="D22" s="206">
        <v>5.068794570663556</v>
      </c>
      <c r="E22" s="345">
        <v>-3.4</v>
      </c>
      <c r="S22" s="19"/>
      <c r="T22" s="19"/>
      <c r="U22" s="20"/>
      <c r="V22" s="10"/>
      <c r="W22" s="21"/>
    </row>
    <row r="23" spans="1:23" x14ac:dyDescent="0.25">
      <c r="A23" s="275" t="s">
        <v>26</v>
      </c>
      <c r="B23" s="393">
        <v>2.0725388601036272</v>
      </c>
      <c r="C23" s="397">
        <v>-3.9</v>
      </c>
      <c r="D23" s="226">
        <v>7.4812438694626335</v>
      </c>
      <c r="E23" s="320">
        <v>-0.2</v>
      </c>
      <c r="S23" s="19"/>
      <c r="T23" s="19"/>
      <c r="U23" s="20"/>
      <c r="V23" s="10"/>
      <c r="W23" s="21"/>
    </row>
    <row r="24" spans="1:23" x14ac:dyDescent="0.25">
      <c r="A24" s="274" t="s">
        <v>21</v>
      </c>
      <c r="B24" s="394">
        <v>2.0426464726982863</v>
      </c>
      <c r="C24" s="398">
        <v>-1.2</v>
      </c>
      <c r="D24" s="206">
        <v>4.2734816150155082</v>
      </c>
      <c r="E24" s="345">
        <v>-0.8</v>
      </c>
      <c r="S24" s="19"/>
      <c r="T24" s="19"/>
      <c r="U24" s="20"/>
      <c r="V24" s="10"/>
      <c r="W24" s="21"/>
    </row>
    <row r="25" spans="1:23" x14ac:dyDescent="0.25">
      <c r="A25" s="275" t="s">
        <v>118</v>
      </c>
      <c r="B25" s="393">
        <v>1.9828616978876046</v>
      </c>
      <c r="C25" s="397">
        <v>-0.8</v>
      </c>
      <c r="D25" s="226">
        <v>1.7231780705707695</v>
      </c>
      <c r="E25" s="320">
        <v>-0.1</v>
      </c>
      <c r="F25" s="8"/>
      <c r="G25" s="8"/>
      <c r="S25" s="19"/>
      <c r="T25" s="19"/>
      <c r="U25" s="20"/>
      <c r="V25" s="10"/>
      <c r="W25" s="21"/>
    </row>
    <row r="26" spans="1:23" x14ac:dyDescent="0.25">
      <c r="A26" s="274" t="s">
        <v>481</v>
      </c>
      <c r="B26" s="394">
        <v>1.3899960143483459</v>
      </c>
      <c r="C26" s="398">
        <v>-2.4</v>
      </c>
      <c r="D26" s="206">
        <v>2.6802046605339203</v>
      </c>
      <c r="E26" s="345" t="s">
        <v>477</v>
      </c>
      <c r="F26" s="8"/>
      <c r="G26" s="8"/>
      <c r="S26" s="19"/>
      <c r="T26" s="19"/>
      <c r="U26" s="20"/>
      <c r="V26" s="10"/>
      <c r="W26" s="21"/>
    </row>
    <row r="27" spans="1:23" x14ac:dyDescent="0.25">
      <c r="A27" s="275" t="s">
        <v>19</v>
      </c>
      <c r="B27" s="393">
        <v>0.83698684734954176</v>
      </c>
      <c r="C27" s="397">
        <v>-0.9</v>
      </c>
      <c r="D27" s="226">
        <v>4.1859971898942234</v>
      </c>
      <c r="E27" s="320">
        <v>0.4</v>
      </c>
      <c r="F27" s="8"/>
      <c r="G27" s="8"/>
      <c r="S27" s="19"/>
      <c r="T27" s="19"/>
      <c r="U27" s="20"/>
      <c r="V27" s="10"/>
      <c r="W27" s="21"/>
    </row>
    <row r="28" spans="1:23" x14ac:dyDescent="0.25">
      <c r="A28" s="274" t="s">
        <v>27</v>
      </c>
      <c r="B28" s="394">
        <v>0.6825428457552809</v>
      </c>
      <c r="C28" s="398">
        <v>-0.6</v>
      </c>
      <c r="D28" s="206">
        <v>1.1956204766575649</v>
      </c>
      <c r="E28" s="345">
        <v>-0.3</v>
      </c>
      <c r="F28" s="8"/>
      <c r="G28" s="8"/>
      <c r="S28" s="19"/>
      <c r="T28" s="19"/>
      <c r="U28" s="20"/>
      <c r="V28" s="10"/>
      <c r="W28" s="21"/>
    </row>
    <row r="29" spans="1:23" x14ac:dyDescent="0.25">
      <c r="A29" s="275" t="s">
        <v>24</v>
      </c>
      <c r="B29" s="393">
        <v>0.63770426464726981</v>
      </c>
      <c r="C29" s="397">
        <v>-2.1</v>
      </c>
      <c r="D29" s="226">
        <v>1.9379125685957423</v>
      </c>
      <c r="E29" s="320" t="s">
        <v>477</v>
      </c>
      <c r="F29" s="8"/>
      <c r="G29" s="8"/>
      <c r="S29" s="22"/>
      <c r="T29" s="22"/>
      <c r="U29" s="23"/>
      <c r="V29" s="10"/>
      <c r="W29" s="21"/>
    </row>
    <row r="30" spans="1:23" x14ac:dyDescent="0.25">
      <c r="A30" s="371" t="s">
        <v>97</v>
      </c>
      <c r="B30" s="400">
        <v>17.163212435233159</v>
      </c>
      <c r="C30" s="401">
        <v>-11.1</v>
      </c>
      <c r="D30" s="229">
        <v>25.314811378277351</v>
      </c>
      <c r="E30" s="356">
        <v>0.8</v>
      </c>
      <c r="F30" s="8"/>
      <c r="G30" s="8"/>
      <c r="S30" s="10"/>
      <c r="T30" s="10"/>
      <c r="U30" s="10"/>
      <c r="V30" s="10"/>
      <c r="W30" s="10"/>
    </row>
    <row r="31" spans="1:23" x14ac:dyDescent="0.25">
      <c r="A31" s="453" t="s">
        <v>492</v>
      </c>
      <c r="B31" s="463">
        <v>12460</v>
      </c>
      <c r="C31" s="454" t="s">
        <v>293</v>
      </c>
      <c r="D31" s="165">
        <v>24680</v>
      </c>
      <c r="E31" s="454" t="s">
        <v>273</v>
      </c>
      <c r="F31" s="8"/>
      <c r="G31" s="8"/>
      <c r="S31" s="10"/>
      <c r="T31" s="10"/>
      <c r="U31" s="10"/>
      <c r="V31" s="10"/>
      <c r="W31" s="10"/>
    </row>
    <row r="32" spans="1:23" x14ac:dyDescent="0.25">
      <c r="A32" s="536" t="s">
        <v>73</v>
      </c>
      <c r="B32" s="537"/>
      <c r="C32" s="537"/>
      <c r="D32" s="537"/>
      <c r="E32" s="134"/>
      <c r="F32" s="8"/>
      <c r="G32" s="8"/>
    </row>
    <row r="33" spans="1:36" x14ac:dyDescent="0.25">
      <c r="A33" s="404" t="s">
        <v>29</v>
      </c>
      <c r="B33" s="392">
        <v>33.016141889198884</v>
      </c>
      <c r="C33" s="396">
        <v>0.9</v>
      </c>
      <c r="D33" s="280">
        <v>35.700000000000003</v>
      </c>
      <c r="E33" s="293">
        <v>2.5</v>
      </c>
      <c r="F33" s="8"/>
      <c r="G33" s="8"/>
    </row>
    <row r="34" spans="1:36" x14ac:dyDescent="0.25">
      <c r="A34" s="325" t="s">
        <v>30</v>
      </c>
      <c r="B34" s="393">
        <v>11.707851733758469</v>
      </c>
      <c r="C34" s="397">
        <v>0.6</v>
      </c>
      <c r="D34" s="282">
        <v>13.1</v>
      </c>
      <c r="E34" s="320">
        <v>0.9</v>
      </c>
      <c r="F34" s="8"/>
      <c r="G34" s="8"/>
    </row>
    <row r="35" spans="1:36" x14ac:dyDescent="0.25">
      <c r="A35" s="333" t="s">
        <v>46</v>
      </c>
      <c r="B35" s="394">
        <v>21.15882821841371</v>
      </c>
      <c r="C35" s="398">
        <v>-1.1000000000000001</v>
      </c>
      <c r="D35" s="283">
        <v>21.3</v>
      </c>
      <c r="E35" s="345">
        <v>-1.2</v>
      </c>
      <c r="F35" s="8"/>
      <c r="G35" s="8"/>
    </row>
    <row r="36" spans="1:36" ht="14.1" customHeight="1" x14ac:dyDescent="0.25">
      <c r="A36" s="332" t="s">
        <v>500</v>
      </c>
      <c r="B36" s="393">
        <v>26.693901952969313</v>
      </c>
      <c r="C36" s="397">
        <v>-0.9</v>
      </c>
      <c r="D36" s="282">
        <v>22</v>
      </c>
      <c r="E36" s="320">
        <v>-2.2999999999999998</v>
      </c>
      <c r="F36" s="8"/>
      <c r="G36" s="8"/>
    </row>
    <row r="37" spans="1:36" x14ac:dyDescent="0.25">
      <c r="A37" s="333" t="s">
        <v>31</v>
      </c>
      <c r="B37" s="394">
        <v>5.903746512554803</v>
      </c>
      <c r="C37" s="398" t="s">
        <v>477</v>
      </c>
      <c r="D37" s="283">
        <v>6.8</v>
      </c>
      <c r="E37" s="345" t="s">
        <v>477</v>
      </c>
      <c r="F37" s="105"/>
      <c r="G37" s="8"/>
      <c r="S37" s="19"/>
      <c r="T37" s="19"/>
      <c r="U37" s="20"/>
      <c r="V37" s="10"/>
      <c r="W37" s="21"/>
    </row>
    <row r="38" spans="1:36" ht="14.45" customHeight="1" x14ac:dyDescent="0.25">
      <c r="A38" s="419" t="s">
        <v>32</v>
      </c>
      <c r="B38" s="395">
        <v>1.5195296931048228</v>
      </c>
      <c r="C38" s="399">
        <v>0.4</v>
      </c>
      <c r="D38" s="281">
        <v>1.1000000000000001</v>
      </c>
      <c r="E38" s="295">
        <v>0.2</v>
      </c>
    </row>
    <row r="39" spans="1:36" ht="22.5" customHeight="1" x14ac:dyDescent="0.25">
      <c r="A39" s="590" t="s">
        <v>103</v>
      </c>
      <c r="B39" s="590"/>
      <c r="C39" s="590"/>
      <c r="D39" s="590"/>
      <c r="E39" s="590"/>
    </row>
    <row r="40" spans="1:36" x14ac:dyDescent="0.25">
      <c r="A40" s="591" t="s">
        <v>119</v>
      </c>
      <c r="B40" s="591"/>
      <c r="C40" s="591"/>
      <c r="D40" s="591"/>
      <c r="E40" s="591"/>
    </row>
    <row r="41" spans="1:36" ht="21.6" customHeight="1" x14ac:dyDescent="0.25">
      <c r="A41" s="591"/>
      <c r="B41" s="591"/>
      <c r="C41" s="591"/>
      <c r="D41" s="591"/>
      <c r="E41" s="591"/>
    </row>
    <row r="42" spans="1:36" ht="21.6" customHeight="1" x14ac:dyDescent="0.25">
      <c r="A42" s="40" t="s">
        <v>501</v>
      </c>
      <c r="B42" s="486"/>
      <c r="C42" s="486"/>
      <c r="D42" s="486"/>
      <c r="E42" s="486"/>
    </row>
    <row r="43" spans="1:36" x14ac:dyDescent="0.25">
      <c r="A43" s="61" t="s">
        <v>255</v>
      </c>
    </row>
    <row r="44" spans="1:36" x14ac:dyDescent="0.25">
      <c r="A44" s="153" t="s">
        <v>338</v>
      </c>
    </row>
    <row r="45" spans="1:36" x14ac:dyDescent="0.25">
      <c r="A45" s="153"/>
    </row>
    <row r="47" spans="1:36" ht="38.450000000000003" customHeight="1" x14ac:dyDescent="0.25">
      <c r="A47" s="24" t="s">
        <v>363</v>
      </c>
      <c r="F47" s="10"/>
      <c r="G47" s="554"/>
      <c r="H47" s="554"/>
      <c r="I47" s="554"/>
      <c r="J47" s="554"/>
      <c r="K47" s="10"/>
      <c r="L47" s="10"/>
      <c r="M47" s="554"/>
      <c r="N47" s="554"/>
      <c r="O47" s="554"/>
      <c r="P47" s="554"/>
      <c r="Q47" s="10"/>
      <c r="R47" s="10"/>
      <c r="S47" s="10"/>
      <c r="T47" s="554"/>
      <c r="U47" s="554"/>
      <c r="V47" s="554"/>
      <c r="W47" s="554"/>
      <c r="X47" s="10"/>
      <c r="Y47" s="10"/>
      <c r="Z47" s="10"/>
      <c r="AA47" s="10"/>
      <c r="AB47" s="554"/>
      <c r="AC47" s="554"/>
      <c r="AD47" s="554"/>
      <c r="AE47" s="554"/>
      <c r="AF47" s="10"/>
      <c r="AG47" s="10"/>
      <c r="AH47" s="10"/>
      <c r="AI47" s="10"/>
      <c r="AJ47" s="10"/>
    </row>
    <row r="48" spans="1:36" ht="45" x14ac:dyDescent="0.25">
      <c r="B48" s="74" t="s">
        <v>372</v>
      </c>
      <c r="C48" s="131" t="s">
        <v>371</v>
      </c>
      <c r="D48" s="3" t="s">
        <v>367</v>
      </c>
      <c r="E48" s="139" t="s">
        <v>366</v>
      </c>
    </row>
    <row r="49" spans="1:5" x14ac:dyDescent="0.25">
      <c r="A49" s="73" t="s">
        <v>491</v>
      </c>
      <c r="B49" s="372">
        <v>9840</v>
      </c>
      <c r="C49" s="169" t="s">
        <v>176</v>
      </c>
      <c r="D49" s="372">
        <v>18070</v>
      </c>
      <c r="E49" s="169" t="s">
        <v>156</v>
      </c>
    </row>
    <row r="50" spans="1:5" x14ac:dyDescent="0.25">
      <c r="A50" s="536" t="s">
        <v>43</v>
      </c>
      <c r="B50" s="537"/>
      <c r="C50" s="537"/>
      <c r="D50" s="537"/>
      <c r="E50" s="134"/>
    </row>
    <row r="51" spans="1:5" x14ac:dyDescent="0.25">
      <c r="A51" s="415" t="s">
        <v>99</v>
      </c>
      <c r="B51" s="348">
        <v>54.865908167411625</v>
      </c>
      <c r="C51" s="396" t="s">
        <v>482</v>
      </c>
      <c r="D51" s="176">
        <v>56.437506919074508</v>
      </c>
      <c r="E51" s="293">
        <v>10.5</v>
      </c>
    </row>
    <row r="52" spans="1:5" x14ac:dyDescent="0.25">
      <c r="A52" s="416" t="s">
        <v>44</v>
      </c>
      <c r="B52" s="350">
        <v>39.861844778545304</v>
      </c>
      <c r="C52" s="397">
        <v>-3.3</v>
      </c>
      <c r="D52" s="261">
        <v>35.719030222517432</v>
      </c>
      <c r="E52" s="320">
        <v>-9.4</v>
      </c>
    </row>
    <row r="53" spans="1:5" x14ac:dyDescent="0.25">
      <c r="A53" s="417" t="s">
        <v>105</v>
      </c>
      <c r="B53" s="354">
        <v>5.2722470540430724</v>
      </c>
      <c r="C53" s="401">
        <v>-3.8</v>
      </c>
      <c r="D53" s="284">
        <v>7.8434628584080599</v>
      </c>
      <c r="E53" s="345" t="s">
        <v>189</v>
      </c>
    </row>
    <row r="54" spans="1:5" x14ac:dyDescent="0.25">
      <c r="A54" s="536" t="s">
        <v>41</v>
      </c>
      <c r="B54" s="537"/>
      <c r="C54" s="537"/>
      <c r="D54" s="537"/>
      <c r="E54" s="140"/>
    </row>
    <row r="55" spans="1:5" x14ac:dyDescent="0.25">
      <c r="A55" s="370" t="s">
        <v>100</v>
      </c>
      <c r="B55" s="392">
        <v>10.229581470946769</v>
      </c>
      <c r="C55" s="396">
        <v>0.2</v>
      </c>
      <c r="D55" s="176">
        <v>14.437496541419955</v>
      </c>
      <c r="E55" s="293">
        <v>1.4</v>
      </c>
    </row>
    <row r="56" spans="1:5" x14ac:dyDescent="0.25">
      <c r="A56" s="275" t="s">
        <v>101</v>
      </c>
      <c r="B56" s="393">
        <v>6.5725314912637138</v>
      </c>
      <c r="C56" s="397">
        <v>1.1000000000000001</v>
      </c>
      <c r="D56" s="261">
        <v>7.404128161142161</v>
      </c>
      <c r="E56" s="320">
        <v>-0.3</v>
      </c>
    </row>
    <row r="57" spans="1:5" x14ac:dyDescent="0.25">
      <c r="A57" s="274" t="s">
        <v>93</v>
      </c>
      <c r="B57" s="394">
        <v>8.3604225924420952</v>
      </c>
      <c r="C57" s="398">
        <v>0.2</v>
      </c>
      <c r="D57" s="181">
        <v>10.624757899396824</v>
      </c>
      <c r="E57" s="345">
        <v>0.8</v>
      </c>
    </row>
    <row r="58" spans="1:5" x14ac:dyDescent="0.25">
      <c r="A58" s="275" t="s">
        <v>79</v>
      </c>
      <c r="B58" s="393">
        <v>11.062576188541245</v>
      </c>
      <c r="C58" s="397">
        <v>-0.8</v>
      </c>
      <c r="D58" s="261">
        <v>12.207404128161143</v>
      </c>
      <c r="E58" s="320">
        <v>-0.6</v>
      </c>
    </row>
    <row r="59" spans="1:5" x14ac:dyDescent="0.25">
      <c r="A59" s="274" t="s">
        <v>94</v>
      </c>
      <c r="B59" s="394">
        <v>14.485981308411214</v>
      </c>
      <c r="C59" s="398">
        <v>-1.7</v>
      </c>
      <c r="D59" s="181">
        <v>15.212218471584308</v>
      </c>
      <c r="E59" s="345">
        <v>-1.2</v>
      </c>
    </row>
    <row r="60" spans="1:5" x14ac:dyDescent="0.25">
      <c r="A60" s="275" t="s">
        <v>95</v>
      </c>
      <c r="B60" s="393">
        <v>12.505079236082894</v>
      </c>
      <c r="C60" s="397">
        <v>-0.5</v>
      </c>
      <c r="D60" s="261">
        <v>12.561562724807704</v>
      </c>
      <c r="E60" s="320">
        <v>-0.7</v>
      </c>
    </row>
    <row r="61" spans="1:5" x14ac:dyDescent="0.25">
      <c r="A61" s="274" t="s">
        <v>96</v>
      </c>
      <c r="B61" s="394">
        <v>16.659894351889477</v>
      </c>
      <c r="C61" s="398">
        <v>-4.7</v>
      </c>
      <c r="D61" s="181">
        <v>13.280947374246029</v>
      </c>
      <c r="E61" s="345">
        <v>-4.0999999999999996</v>
      </c>
    </row>
    <row r="62" spans="1:5" x14ac:dyDescent="0.25">
      <c r="A62" s="289" t="s">
        <v>47</v>
      </c>
      <c r="B62" s="395">
        <v>20.123933360422591</v>
      </c>
      <c r="C62" s="399">
        <v>6.2</v>
      </c>
      <c r="D62" s="262">
        <v>14.27148469924188</v>
      </c>
      <c r="E62" s="320">
        <v>4.7</v>
      </c>
    </row>
    <row r="63" spans="1:5" x14ac:dyDescent="0.25">
      <c r="A63" s="76" t="s">
        <v>121</v>
      </c>
      <c r="B63" s="405">
        <v>150</v>
      </c>
      <c r="C63" s="413" t="s">
        <v>208</v>
      </c>
      <c r="D63" s="411">
        <v>118</v>
      </c>
      <c r="E63" s="375" t="s">
        <v>212</v>
      </c>
    </row>
    <row r="64" spans="1:5" x14ac:dyDescent="0.25">
      <c r="A64" s="72" t="s">
        <v>122</v>
      </c>
      <c r="B64" s="406">
        <v>87</v>
      </c>
      <c r="C64" s="414" t="s">
        <v>209</v>
      </c>
      <c r="D64" s="412">
        <v>48</v>
      </c>
      <c r="E64" s="375" t="s">
        <v>213</v>
      </c>
    </row>
    <row r="65" spans="1:5" x14ac:dyDescent="0.25">
      <c r="A65" s="55" t="s">
        <v>55</v>
      </c>
    </row>
    <row r="66" spans="1:5" x14ac:dyDescent="0.25">
      <c r="A66" s="596" t="s">
        <v>254</v>
      </c>
      <c r="B66" s="596"/>
      <c r="C66" s="596"/>
      <c r="D66" s="596"/>
      <c r="E66" s="596"/>
    </row>
    <row r="67" spans="1:5" x14ac:dyDescent="0.25">
      <c r="A67" s="153" t="s">
        <v>338</v>
      </c>
    </row>
  </sheetData>
  <sortState xmlns:xlrd2="http://schemas.microsoft.com/office/spreadsheetml/2017/richdata2" ref="A19:E29">
    <sortCondition descending="1" ref="B19:B29"/>
  </sortState>
  <mergeCells count="25">
    <mergeCell ref="A66:E66"/>
    <mergeCell ref="A39:E39"/>
    <mergeCell ref="A40:E41"/>
    <mergeCell ref="A50:D50"/>
    <mergeCell ref="A54:D54"/>
    <mergeCell ref="V47:W47"/>
    <mergeCell ref="AB47:AC47"/>
    <mergeCell ref="AD47:AE47"/>
    <mergeCell ref="I47:J47"/>
    <mergeCell ref="M47:N47"/>
    <mergeCell ref="O47:P47"/>
    <mergeCell ref="T47:U47"/>
    <mergeCell ref="A7:D7"/>
    <mergeCell ref="A10:D10"/>
    <mergeCell ref="A32:D32"/>
    <mergeCell ref="A17:D17"/>
    <mergeCell ref="G47:H47"/>
    <mergeCell ref="T5:U5"/>
    <mergeCell ref="V5:W5"/>
    <mergeCell ref="AB5:AC5"/>
    <mergeCell ref="AD5:AE5"/>
    <mergeCell ref="G5:H5"/>
    <mergeCell ref="I5:J5"/>
    <mergeCell ref="M5:N5"/>
    <mergeCell ref="O5:P5"/>
  </mergeCells>
  <hyperlinks>
    <hyperlink ref="A2" location="SOMMAIRE!A1" display="Retour Sommaire" xr:uid="{304213BA-D930-4242-8364-DE595380CC85}"/>
  </hyperlinks>
  <pageMargins left="0.7" right="0.7" top="0.75" bottom="0.75" header="0.3" footer="0.3"/>
  <pageSetup paperSize="9" scale="3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CE81-2A48-4374-88EE-7DAB221F71A7}">
  <sheetPr>
    <tabColor rgb="FF92D050"/>
  </sheetPr>
  <dimension ref="A1:AR69"/>
  <sheetViews>
    <sheetView zoomScaleNormal="100" workbookViewId="0">
      <pane ySplit="2" topLeftCell="A28" activePane="bottomLeft" state="frozen"/>
      <selection sqref="A1:L1"/>
      <selection pane="bottomLeft" activeCell="A38" sqref="A38"/>
    </sheetView>
  </sheetViews>
  <sheetFormatPr baseColWidth="10" defaultRowHeight="15" x14ac:dyDescent="0.25"/>
  <cols>
    <col min="1" max="1" width="43.5703125" customWidth="1"/>
    <col min="2" max="2" width="14.5703125" customWidth="1"/>
    <col min="3" max="3" width="18.28515625" customWidth="1"/>
    <col min="4" max="4" width="15.42578125" customWidth="1"/>
    <col min="5" max="5" width="14.42578125" customWidth="1"/>
  </cols>
  <sheetData>
    <row r="1" spans="1:44" s="45" customFormat="1" ht="15.75" x14ac:dyDescent="0.25">
      <c r="A1" s="44" t="s">
        <v>322</v>
      </c>
    </row>
    <row r="2" spans="1:44" x14ac:dyDescent="0.25">
      <c r="A2" s="49" t="s">
        <v>80</v>
      </c>
    </row>
    <row r="3" spans="1:44" x14ac:dyDescent="0.25">
      <c r="T3" s="10"/>
      <c r="U3" s="9"/>
      <c r="V3" s="9"/>
      <c r="W3" s="9"/>
      <c r="X3" s="9"/>
      <c r="Y3" s="9"/>
      <c r="Z3" s="9"/>
      <c r="AA3" s="9"/>
      <c r="AB3" s="9"/>
      <c r="AC3" s="9"/>
      <c r="AD3" s="9"/>
      <c r="AE3" s="9"/>
      <c r="AF3" s="9"/>
      <c r="AG3" s="9"/>
      <c r="AH3" s="9"/>
      <c r="AI3" s="9"/>
      <c r="AJ3" s="9"/>
      <c r="AK3" s="9"/>
      <c r="AL3" s="9"/>
      <c r="AM3" s="9"/>
      <c r="AN3" s="9"/>
      <c r="AO3" s="9"/>
      <c r="AP3" s="9"/>
      <c r="AQ3" s="9"/>
      <c r="AR3" s="9"/>
    </row>
    <row r="5" spans="1:44" x14ac:dyDescent="0.25">
      <c r="A5" s="24" t="s">
        <v>362</v>
      </c>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44" ht="60" x14ac:dyDescent="0.25">
      <c r="B6" s="74" t="s">
        <v>369</v>
      </c>
      <c r="C6" s="131" t="s">
        <v>370</v>
      </c>
      <c r="D6" s="3" t="s">
        <v>367</v>
      </c>
      <c r="E6" s="139" t="s">
        <v>366</v>
      </c>
      <c r="F6" s="10"/>
      <c r="G6" s="554"/>
      <c r="H6" s="554"/>
      <c r="I6" s="554"/>
      <c r="J6" s="554"/>
      <c r="K6" s="10"/>
      <c r="L6" s="10"/>
      <c r="M6" s="554"/>
      <c r="N6" s="554"/>
      <c r="O6" s="554"/>
      <c r="P6" s="554"/>
      <c r="Q6" s="10"/>
      <c r="R6" s="10"/>
      <c r="S6" s="10"/>
      <c r="T6" s="554"/>
      <c r="U6" s="554"/>
      <c r="V6" s="554"/>
      <c r="W6" s="554"/>
      <c r="X6" s="10"/>
      <c r="Y6" s="10"/>
      <c r="Z6" s="10"/>
      <c r="AA6" s="10"/>
      <c r="AB6" s="554"/>
      <c r="AC6" s="554"/>
      <c r="AD6" s="554"/>
      <c r="AE6" s="554"/>
      <c r="AF6" s="10"/>
      <c r="AG6" s="10"/>
      <c r="AH6" s="10"/>
      <c r="AI6" s="10"/>
    </row>
    <row r="7" spans="1:44" x14ac:dyDescent="0.25">
      <c r="A7" s="66" t="s">
        <v>485</v>
      </c>
      <c r="B7" s="210">
        <v>4900</v>
      </c>
      <c r="C7" s="340" t="s">
        <v>177</v>
      </c>
      <c r="D7" s="210">
        <v>37720</v>
      </c>
      <c r="E7" s="340" t="s">
        <v>158</v>
      </c>
      <c r="F7" s="12"/>
      <c r="G7" s="13"/>
      <c r="H7" s="13"/>
      <c r="I7" s="13"/>
      <c r="J7" s="13"/>
      <c r="K7" s="10"/>
      <c r="L7" s="12"/>
      <c r="M7" s="13"/>
      <c r="N7" s="13"/>
      <c r="O7" s="13"/>
      <c r="P7" s="13"/>
      <c r="Q7" s="10"/>
      <c r="R7" s="10"/>
      <c r="S7" s="10"/>
      <c r="T7" s="13"/>
      <c r="U7" s="13"/>
      <c r="V7" s="13"/>
      <c r="W7" s="13"/>
      <c r="X7" s="10"/>
      <c r="Y7" s="10"/>
      <c r="Z7" s="10"/>
      <c r="AA7" s="10"/>
      <c r="AB7" s="13"/>
      <c r="AC7" s="13"/>
      <c r="AD7" s="13"/>
      <c r="AE7" s="13"/>
      <c r="AF7" s="10"/>
      <c r="AG7" s="10"/>
      <c r="AH7" s="10"/>
      <c r="AI7" s="10"/>
    </row>
    <row r="8" spans="1:44" x14ac:dyDescent="0.25">
      <c r="A8" s="536" t="s">
        <v>40</v>
      </c>
      <c r="B8" s="537"/>
      <c r="C8" s="537"/>
      <c r="D8" s="537"/>
      <c r="E8" s="133"/>
      <c r="F8" s="12"/>
      <c r="G8" s="13"/>
      <c r="H8" s="13"/>
      <c r="I8" s="13"/>
      <c r="J8" s="13"/>
      <c r="K8" s="10"/>
      <c r="L8" s="12"/>
      <c r="M8" s="13"/>
      <c r="N8" s="13"/>
      <c r="O8" s="13"/>
      <c r="P8" s="13"/>
      <c r="Q8" s="10"/>
      <c r="R8" s="10"/>
      <c r="S8" s="10"/>
      <c r="T8" s="13"/>
      <c r="U8" s="13"/>
      <c r="V8" s="13"/>
      <c r="W8" s="13"/>
      <c r="X8" s="10"/>
      <c r="Y8" s="10"/>
      <c r="Z8" s="10"/>
      <c r="AA8" s="10"/>
      <c r="AB8" s="13"/>
      <c r="AC8" s="13"/>
      <c r="AD8" s="13"/>
      <c r="AE8" s="13"/>
      <c r="AF8" s="10"/>
      <c r="AG8" s="10"/>
      <c r="AH8" s="10"/>
      <c r="AI8" s="10"/>
    </row>
    <row r="9" spans="1:44" x14ac:dyDescent="0.25">
      <c r="A9" s="286" t="s">
        <v>15</v>
      </c>
      <c r="B9" s="380">
        <v>39.87341772151899</v>
      </c>
      <c r="C9" s="386">
        <v>0.7</v>
      </c>
      <c r="D9" s="280">
        <v>40.9</v>
      </c>
      <c r="E9" s="293">
        <v>-0.9</v>
      </c>
      <c r="F9" s="14"/>
      <c r="G9" s="14"/>
      <c r="H9" s="15"/>
      <c r="I9" s="16"/>
      <c r="J9" s="16"/>
      <c r="K9" s="10"/>
      <c r="L9" s="14"/>
      <c r="M9" s="14"/>
      <c r="N9" s="15"/>
      <c r="O9" s="16"/>
      <c r="P9" s="16"/>
      <c r="Q9" s="10"/>
      <c r="R9" s="10"/>
      <c r="S9" s="19"/>
      <c r="T9" s="19"/>
      <c r="U9" s="20"/>
      <c r="V9" s="10"/>
      <c r="W9" s="21"/>
      <c r="X9" s="10"/>
      <c r="Y9" s="10"/>
      <c r="Z9" s="10"/>
      <c r="AA9" s="19"/>
      <c r="AB9" s="19"/>
      <c r="AC9" s="20"/>
      <c r="AD9" s="10"/>
      <c r="AE9" s="21"/>
      <c r="AF9" s="10"/>
      <c r="AG9" s="10"/>
      <c r="AH9" s="10"/>
      <c r="AI9" s="10"/>
    </row>
    <row r="10" spans="1:44" x14ac:dyDescent="0.25">
      <c r="A10" s="402" t="s">
        <v>16</v>
      </c>
      <c r="B10" s="385">
        <v>60.12658227848101</v>
      </c>
      <c r="C10" s="391">
        <v>-0.7</v>
      </c>
      <c r="D10" s="281">
        <v>59.1</v>
      </c>
      <c r="E10" s="320">
        <v>0.9</v>
      </c>
      <c r="F10" s="14"/>
      <c r="G10" s="14"/>
      <c r="H10" s="15"/>
      <c r="I10" s="16"/>
      <c r="J10" s="16"/>
      <c r="K10" s="10"/>
      <c r="L10" s="14"/>
      <c r="M10" s="14"/>
      <c r="N10" s="15"/>
      <c r="O10" s="16"/>
      <c r="P10" s="16"/>
      <c r="Q10" s="10"/>
      <c r="R10" s="10"/>
      <c r="S10" s="19"/>
      <c r="T10" s="19"/>
      <c r="U10" s="20"/>
      <c r="V10" s="10"/>
      <c r="W10" s="21"/>
      <c r="X10" s="10"/>
      <c r="Y10" s="10"/>
      <c r="Z10" s="10"/>
      <c r="AA10" s="19"/>
      <c r="AB10" s="19"/>
      <c r="AC10" s="20"/>
      <c r="AD10" s="10"/>
      <c r="AE10" s="21"/>
      <c r="AF10" s="10"/>
      <c r="AG10" s="10"/>
      <c r="AH10" s="10"/>
      <c r="AI10" s="10"/>
    </row>
    <row r="11" spans="1:44" x14ac:dyDescent="0.25">
      <c r="A11" s="536" t="s">
        <v>38</v>
      </c>
      <c r="B11" s="537"/>
      <c r="C11" s="537"/>
      <c r="D11" s="537"/>
      <c r="E11" s="140"/>
      <c r="F11" s="17"/>
      <c r="G11" s="17"/>
      <c r="H11" s="17"/>
      <c r="I11" s="18"/>
      <c r="J11" s="18"/>
      <c r="K11" s="10"/>
      <c r="L11" s="14"/>
      <c r="M11" s="14"/>
      <c r="N11" s="15"/>
      <c r="O11" s="16"/>
      <c r="P11" s="16"/>
      <c r="Q11" s="10"/>
      <c r="R11" s="10"/>
      <c r="S11" s="19"/>
      <c r="T11" s="19"/>
      <c r="U11" s="20"/>
      <c r="V11" s="10"/>
      <c r="W11" s="21"/>
      <c r="X11" s="10"/>
      <c r="Y11" s="10"/>
      <c r="Z11" s="10"/>
      <c r="AA11" s="19"/>
      <c r="AB11" s="19"/>
      <c r="AC11" s="20"/>
      <c r="AD11" s="10"/>
      <c r="AE11" s="21"/>
      <c r="AF11" s="10"/>
      <c r="AG11" s="10"/>
      <c r="AH11" s="10"/>
      <c r="AI11" s="10"/>
    </row>
    <row r="12" spans="1:44" x14ac:dyDescent="0.25">
      <c r="A12" s="286" t="s">
        <v>6</v>
      </c>
      <c r="B12" s="380">
        <v>3.3278889342588811</v>
      </c>
      <c r="C12" s="386">
        <v>-0.6</v>
      </c>
      <c r="D12" s="280">
        <v>6.7260853273379366</v>
      </c>
      <c r="E12" s="293" t="s">
        <v>189</v>
      </c>
      <c r="F12" s="10"/>
      <c r="G12" s="10"/>
      <c r="H12" s="10"/>
      <c r="I12" s="10"/>
      <c r="J12" s="10"/>
      <c r="K12" s="10"/>
      <c r="L12" s="14"/>
      <c r="M12" s="14"/>
      <c r="N12" s="15"/>
      <c r="O12" s="16"/>
      <c r="P12" s="16"/>
      <c r="Q12" s="10"/>
      <c r="R12" s="10"/>
      <c r="S12" s="19"/>
      <c r="T12" s="19"/>
      <c r="U12" s="20"/>
      <c r="V12" s="10"/>
      <c r="W12" s="21"/>
      <c r="X12" s="10"/>
      <c r="Y12" s="10"/>
      <c r="Z12" s="10"/>
      <c r="AA12" s="19"/>
      <c r="AB12" s="19"/>
      <c r="AC12" s="20"/>
      <c r="AD12" s="10"/>
      <c r="AE12" s="21"/>
      <c r="AF12" s="10"/>
      <c r="AG12" s="10"/>
      <c r="AH12" s="10"/>
      <c r="AI12" s="10"/>
    </row>
    <row r="13" spans="1:44" x14ac:dyDescent="0.25">
      <c r="A13" s="213" t="s">
        <v>85</v>
      </c>
      <c r="B13" s="381">
        <v>15.18987341772152</v>
      </c>
      <c r="C13" s="387">
        <v>0.1</v>
      </c>
      <c r="D13" s="282">
        <v>18.641935656549435</v>
      </c>
      <c r="E13" s="320">
        <v>-1.1000000000000001</v>
      </c>
      <c r="F13" s="10"/>
      <c r="G13" s="10"/>
      <c r="H13" s="10"/>
      <c r="I13" s="10"/>
      <c r="J13" s="10"/>
      <c r="K13" s="10"/>
      <c r="L13" s="14"/>
      <c r="M13" s="14"/>
      <c r="N13" s="15"/>
      <c r="O13" s="16"/>
      <c r="P13" s="16"/>
      <c r="Q13" s="10"/>
      <c r="R13" s="10"/>
      <c r="S13" s="19"/>
      <c r="T13" s="19"/>
      <c r="U13" s="20"/>
      <c r="V13" s="10"/>
      <c r="W13" s="21"/>
      <c r="X13" s="10"/>
      <c r="Y13" s="10"/>
      <c r="Z13" s="10"/>
      <c r="AA13" s="19"/>
      <c r="AB13" s="19"/>
      <c r="AC13" s="20"/>
      <c r="AD13" s="10"/>
      <c r="AE13" s="21"/>
      <c r="AF13" s="10"/>
      <c r="AG13" s="10"/>
      <c r="AH13" s="10"/>
      <c r="AI13" s="10"/>
    </row>
    <row r="14" spans="1:44" x14ac:dyDescent="0.25">
      <c r="A14" s="217" t="s">
        <v>86</v>
      </c>
      <c r="B14" s="382">
        <v>14.842792976725194</v>
      </c>
      <c r="C14" s="388">
        <v>0.2</v>
      </c>
      <c r="D14" s="283">
        <v>14.672662063058722</v>
      </c>
      <c r="E14" s="345">
        <v>-0.7</v>
      </c>
      <c r="F14" s="10"/>
      <c r="G14" s="10"/>
      <c r="H14" s="10"/>
      <c r="I14" s="10"/>
      <c r="J14" s="10"/>
      <c r="K14" s="10"/>
      <c r="L14" s="14"/>
      <c r="M14" s="14"/>
      <c r="N14" s="15"/>
      <c r="O14" s="16"/>
      <c r="P14" s="16"/>
      <c r="Q14" s="10"/>
      <c r="R14" s="10"/>
      <c r="S14" s="19"/>
      <c r="T14" s="19"/>
      <c r="U14" s="20"/>
      <c r="V14" s="10"/>
      <c r="W14" s="21"/>
      <c r="X14" s="10"/>
      <c r="Y14" s="10"/>
      <c r="Z14" s="10"/>
      <c r="AA14" s="22"/>
      <c r="AB14" s="22"/>
      <c r="AC14" s="22"/>
      <c r="AD14" s="10"/>
      <c r="AE14" s="10"/>
      <c r="AF14" s="10"/>
      <c r="AG14" s="10"/>
      <c r="AH14" s="10"/>
      <c r="AI14" s="10"/>
    </row>
    <row r="15" spans="1:44" x14ac:dyDescent="0.25">
      <c r="A15" s="218" t="s">
        <v>87</v>
      </c>
      <c r="B15" s="383">
        <v>55.471621069824415</v>
      </c>
      <c r="C15" s="389">
        <v>-0.6</v>
      </c>
      <c r="D15" s="282">
        <v>50.843102617632887</v>
      </c>
      <c r="E15" s="320">
        <v>1.5</v>
      </c>
      <c r="F15" s="10"/>
      <c r="G15" s="10"/>
      <c r="H15" s="10"/>
      <c r="I15" s="10"/>
      <c r="J15" s="10"/>
      <c r="K15" s="10"/>
      <c r="L15" s="10"/>
      <c r="M15" s="10"/>
      <c r="N15" s="10"/>
      <c r="O15" s="10"/>
      <c r="P15" s="10"/>
      <c r="Q15" s="10"/>
      <c r="R15" s="10"/>
      <c r="S15" s="19"/>
      <c r="T15" s="19"/>
      <c r="U15" s="20"/>
      <c r="V15" s="10"/>
      <c r="W15" s="21"/>
      <c r="X15" s="10"/>
      <c r="Y15" s="10"/>
      <c r="Z15" s="10"/>
      <c r="AA15" s="10"/>
      <c r="AB15" s="10"/>
      <c r="AC15" s="10"/>
      <c r="AD15" s="10"/>
      <c r="AE15" s="10"/>
      <c r="AF15" s="10"/>
      <c r="AG15" s="10"/>
      <c r="AH15" s="10"/>
      <c r="AI15" s="10"/>
    </row>
    <row r="16" spans="1:44" x14ac:dyDescent="0.25">
      <c r="A16" s="211" t="s">
        <v>88</v>
      </c>
      <c r="B16" s="384">
        <v>7.4928542262147815</v>
      </c>
      <c r="C16" s="390">
        <v>0.7</v>
      </c>
      <c r="D16" s="283">
        <v>5.9151009046624914</v>
      </c>
      <c r="E16" s="345">
        <v>0.9</v>
      </c>
      <c r="F16" s="10"/>
      <c r="G16" s="10"/>
      <c r="H16" s="10"/>
      <c r="I16" s="10"/>
      <c r="J16" s="10"/>
      <c r="K16" s="10"/>
      <c r="L16" s="10"/>
      <c r="M16" s="10"/>
      <c r="N16" s="10"/>
      <c r="O16" s="10"/>
      <c r="P16" s="10"/>
      <c r="Q16" s="10"/>
      <c r="R16" s="10"/>
      <c r="S16" s="19"/>
      <c r="T16" s="19"/>
      <c r="U16" s="20"/>
      <c r="V16" s="10"/>
      <c r="W16" s="21"/>
      <c r="X16" s="10"/>
      <c r="Y16" s="10"/>
      <c r="Z16" s="10"/>
      <c r="AA16" s="10"/>
      <c r="AB16" s="10"/>
      <c r="AC16" s="10"/>
      <c r="AD16" s="10"/>
      <c r="AE16" s="10"/>
      <c r="AF16" s="10"/>
      <c r="AG16" s="10"/>
      <c r="AH16" s="10"/>
      <c r="AI16" s="10"/>
    </row>
    <row r="17" spans="1:35" x14ac:dyDescent="0.25">
      <c r="A17" s="403" t="s">
        <v>89</v>
      </c>
      <c r="B17" s="385">
        <v>3.4503879134340547</v>
      </c>
      <c r="C17" s="391">
        <v>-0.1</v>
      </c>
      <c r="D17" s="281">
        <v>3.2011134307585247</v>
      </c>
      <c r="E17" s="320">
        <v>0.3</v>
      </c>
      <c r="F17" s="10"/>
      <c r="G17" s="10"/>
      <c r="H17" s="10"/>
      <c r="I17" s="10"/>
      <c r="J17" s="10"/>
      <c r="K17" s="10"/>
      <c r="L17" s="10"/>
      <c r="M17" s="10"/>
      <c r="N17" s="10"/>
      <c r="O17" s="10"/>
      <c r="P17" s="10"/>
      <c r="Q17" s="10"/>
      <c r="R17" s="10"/>
      <c r="S17" s="19"/>
      <c r="T17" s="19"/>
      <c r="U17" s="20"/>
      <c r="V17" s="10"/>
      <c r="W17" s="21"/>
      <c r="X17" s="10"/>
      <c r="Y17" s="10"/>
      <c r="Z17" s="10"/>
      <c r="AA17" s="10"/>
      <c r="AB17" s="10"/>
      <c r="AC17" s="10"/>
      <c r="AD17" s="10"/>
      <c r="AE17" s="10"/>
      <c r="AF17" s="10"/>
      <c r="AG17" s="10"/>
      <c r="AH17" s="10"/>
      <c r="AI17" s="10"/>
    </row>
    <row r="18" spans="1:35" x14ac:dyDescent="0.25">
      <c r="A18" s="536" t="s">
        <v>120</v>
      </c>
      <c r="B18" s="537"/>
      <c r="C18" s="537"/>
      <c r="D18" s="537"/>
      <c r="E18" s="134"/>
      <c r="S18" s="19"/>
      <c r="T18" s="19"/>
      <c r="U18" s="20"/>
      <c r="V18" s="10"/>
      <c r="W18" s="21"/>
      <c r="X18" s="10"/>
    </row>
    <row r="19" spans="1:35" x14ac:dyDescent="0.25">
      <c r="A19" s="370" t="s">
        <v>20</v>
      </c>
      <c r="B19" s="392">
        <v>58.554512045732956</v>
      </c>
      <c r="C19" s="396">
        <v>-15.8</v>
      </c>
      <c r="D19" s="176">
        <v>67.469049070809362</v>
      </c>
      <c r="E19" s="293">
        <v>0.2</v>
      </c>
      <c r="S19" s="19"/>
      <c r="T19" s="19"/>
      <c r="U19" s="20"/>
      <c r="V19" s="10"/>
      <c r="W19" s="21"/>
      <c r="X19" s="10"/>
    </row>
    <row r="20" spans="1:35" x14ac:dyDescent="0.25">
      <c r="A20" s="275" t="s">
        <v>21</v>
      </c>
      <c r="B20" s="393">
        <v>10.024499795835034</v>
      </c>
      <c r="C20" s="397">
        <v>-1.4</v>
      </c>
      <c r="D20" s="261">
        <v>4.2734816150155082</v>
      </c>
      <c r="E20" s="320">
        <v>-0.8</v>
      </c>
      <c r="S20" s="19"/>
      <c r="T20" s="19"/>
      <c r="U20" s="20"/>
      <c r="V20" s="10"/>
      <c r="W20" s="21"/>
      <c r="X20" s="10"/>
    </row>
    <row r="21" spans="1:35" x14ac:dyDescent="0.25">
      <c r="A21" s="274" t="s">
        <v>28</v>
      </c>
      <c r="B21" s="394">
        <v>6.3903634136382195</v>
      </c>
      <c r="C21" s="398">
        <v>-17.5</v>
      </c>
      <c r="D21" s="181">
        <v>8.128098406723046</v>
      </c>
      <c r="E21" s="345">
        <v>-0.6</v>
      </c>
      <c r="S21" s="19"/>
      <c r="T21" s="19"/>
      <c r="U21" s="20"/>
      <c r="V21" s="10"/>
      <c r="W21" s="21"/>
      <c r="X21" s="10"/>
    </row>
    <row r="22" spans="1:35" x14ac:dyDescent="0.25">
      <c r="A22" s="275" t="s">
        <v>17</v>
      </c>
      <c r="B22" s="393">
        <v>4.3895467537770516</v>
      </c>
      <c r="C22" s="397">
        <v>-7.7</v>
      </c>
      <c r="D22" s="261">
        <v>15.378701519047747</v>
      </c>
      <c r="E22" s="320">
        <v>-1.6</v>
      </c>
      <c r="S22" s="19"/>
      <c r="T22" s="19"/>
      <c r="U22" s="20"/>
      <c r="V22" s="10"/>
      <c r="W22" s="21"/>
      <c r="X22" s="10"/>
    </row>
    <row r="23" spans="1:35" x14ac:dyDescent="0.25">
      <c r="A23" s="274" t="s">
        <v>23</v>
      </c>
      <c r="B23" s="394">
        <v>4.3078807676602695</v>
      </c>
      <c r="C23" s="398">
        <v>-2.8</v>
      </c>
      <c r="D23" s="181">
        <v>8.7669998144269776</v>
      </c>
      <c r="E23" s="345">
        <v>-0.3</v>
      </c>
      <c r="S23" s="19"/>
      <c r="T23" s="19"/>
      <c r="U23" s="20"/>
      <c r="V23" s="10"/>
      <c r="W23" s="21"/>
      <c r="X23" s="10"/>
    </row>
    <row r="24" spans="1:35" x14ac:dyDescent="0.25">
      <c r="A24" s="275" t="s">
        <v>19</v>
      </c>
      <c r="B24" s="393">
        <v>4.1241322988975089</v>
      </c>
      <c r="C24" s="397">
        <v>-0.4</v>
      </c>
      <c r="D24" s="261">
        <v>4.1859971898942234</v>
      </c>
      <c r="E24" s="320">
        <v>0.4</v>
      </c>
      <c r="S24" s="19"/>
      <c r="T24" s="19"/>
      <c r="U24" s="20"/>
      <c r="V24" s="10"/>
      <c r="W24" s="21"/>
      <c r="X24" s="10"/>
    </row>
    <row r="25" spans="1:35" x14ac:dyDescent="0.25">
      <c r="A25" s="274" t="s">
        <v>26</v>
      </c>
      <c r="B25" s="394">
        <v>3.6953858717844019</v>
      </c>
      <c r="C25" s="398">
        <v>-0.6</v>
      </c>
      <c r="D25" s="181">
        <v>7.4812438694626335</v>
      </c>
      <c r="E25" s="345">
        <v>-0.2</v>
      </c>
      <c r="S25" s="19"/>
      <c r="T25" s="19"/>
      <c r="U25" s="20"/>
      <c r="V25" s="10"/>
      <c r="W25" s="21"/>
      <c r="X25" s="10"/>
    </row>
    <row r="26" spans="1:35" x14ac:dyDescent="0.25">
      <c r="A26" s="275" t="s">
        <v>481</v>
      </c>
      <c r="B26" s="393">
        <v>2.4703960800326663</v>
      </c>
      <c r="C26" s="397" t="s">
        <v>483</v>
      </c>
      <c r="D26" s="261">
        <v>2.6802046605339203</v>
      </c>
      <c r="E26" s="320" t="s">
        <v>477</v>
      </c>
      <c r="F26" s="8"/>
      <c r="G26" s="8"/>
      <c r="S26" s="19"/>
      <c r="T26" s="19"/>
      <c r="U26" s="20"/>
      <c r="V26" s="10"/>
      <c r="W26" s="21"/>
      <c r="X26" s="10"/>
    </row>
    <row r="27" spans="1:35" x14ac:dyDescent="0.25">
      <c r="A27" s="274" t="s">
        <v>18</v>
      </c>
      <c r="B27" s="394">
        <v>2.3478971008574931</v>
      </c>
      <c r="C27" s="398">
        <v>-0.5</v>
      </c>
      <c r="D27" s="181">
        <v>5.068794570663556</v>
      </c>
      <c r="E27" s="345">
        <v>-3.4</v>
      </c>
      <c r="F27" s="8"/>
      <c r="G27" s="8"/>
      <c r="S27" s="19"/>
      <c r="T27" s="19"/>
      <c r="U27" s="20"/>
      <c r="V27" s="10"/>
      <c r="W27" s="21"/>
      <c r="X27" s="10"/>
    </row>
    <row r="28" spans="1:35" x14ac:dyDescent="0.25">
      <c r="A28" s="275" t="s">
        <v>24</v>
      </c>
      <c r="B28" s="393">
        <v>0.65332788893425886</v>
      </c>
      <c r="C28" s="397" t="s">
        <v>189</v>
      </c>
      <c r="D28" s="261">
        <v>1.9379125685957423</v>
      </c>
      <c r="E28" s="320" t="s">
        <v>477</v>
      </c>
      <c r="F28" s="8"/>
      <c r="G28" s="8"/>
      <c r="S28" s="19"/>
      <c r="T28" s="19"/>
      <c r="U28" s="20"/>
      <c r="V28" s="10"/>
      <c r="W28" s="21"/>
      <c r="X28" s="10"/>
    </row>
    <row r="29" spans="1:35" x14ac:dyDescent="0.25">
      <c r="A29" s="274" t="s">
        <v>118</v>
      </c>
      <c r="B29" s="394">
        <v>0.55124540628828089</v>
      </c>
      <c r="C29" s="398">
        <v>-0.7</v>
      </c>
      <c r="D29" s="181">
        <v>1.7231780705707695</v>
      </c>
      <c r="E29" s="345">
        <v>-0.1</v>
      </c>
      <c r="F29" s="8"/>
      <c r="G29" s="8"/>
      <c r="S29" s="19"/>
      <c r="T29" s="19"/>
      <c r="U29" s="20"/>
      <c r="V29" s="10"/>
      <c r="W29" s="21"/>
      <c r="X29" s="10"/>
    </row>
    <row r="30" spans="1:35" x14ac:dyDescent="0.25">
      <c r="A30" s="275" t="s">
        <v>27</v>
      </c>
      <c r="B30" s="393">
        <v>2.0416496529195589E-2</v>
      </c>
      <c r="C30" s="397">
        <v>0.6</v>
      </c>
      <c r="D30" s="261">
        <v>1.1956204766575649</v>
      </c>
      <c r="E30" s="320">
        <v>-0.3</v>
      </c>
      <c r="F30" s="8"/>
      <c r="G30" s="8"/>
      <c r="S30" s="22"/>
      <c r="T30" s="22"/>
      <c r="U30" s="23"/>
      <c r="V30" s="10"/>
      <c r="W30" s="21"/>
      <c r="X30" s="10"/>
    </row>
    <row r="31" spans="1:35" x14ac:dyDescent="0.25">
      <c r="A31" s="371" t="s">
        <v>97</v>
      </c>
      <c r="B31" s="400">
        <v>0.65332788893425886</v>
      </c>
      <c r="C31" s="401">
        <v>-14.1</v>
      </c>
      <c r="D31" s="284">
        <v>25.314811378277351</v>
      </c>
      <c r="E31" s="356">
        <v>0.8</v>
      </c>
      <c r="F31" s="8"/>
      <c r="G31" s="8"/>
      <c r="S31" s="10"/>
      <c r="T31" s="10"/>
      <c r="U31" s="10"/>
      <c r="V31" s="10"/>
      <c r="W31" s="10"/>
      <c r="X31" s="10"/>
    </row>
    <row r="32" spans="1:35" x14ac:dyDescent="0.25">
      <c r="A32" s="453" t="s">
        <v>492</v>
      </c>
      <c r="B32" s="463">
        <v>3510</v>
      </c>
      <c r="C32" s="454" t="s">
        <v>292</v>
      </c>
      <c r="D32" s="165">
        <v>24680</v>
      </c>
      <c r="E32" s="454" t="s">
        <v>273</v>
      </c>
      <c r="F32" s="8"/>
      <c r="G32" s="8"/>
      <c r="S32" s="10"/>
      <c r="T32" s="10"/>
      <c r="U32" s="10"/>
      <c r="V32" s="10"/>
      <c r="W32" s="10"/>
      <c r="X32" s="10"/>
    </row>
    <row r="33" spans="1:24" x14ac:dyDescent="0.25">
      <c r="A33" s="536" t="s">
        <v>73</v>
      </c>
      <c r="B33" s="537"/>
      <c r="C33" s="537"/>
      <c r="D33" s="537"/>
      <c r="E33" s="134"/>
      <c r="F33" s="8"/>
      <c r="G33" s="8"/>
      <c r="S33" s="10"/>
      <c r="T33" s="10"/>
      <c r="U33" s="10"/>
      <c r="V33" s="10"/>
      <c r="W33" s="10"/>
      <c r="X33" s="10"/>
    </row>
    <row r="34" spans="1:24" x14ac:dyDescent="0.25">
      <c r="A34" s="370" t="s">
        <v>29</v>
      </c>
      <c r="B34" s="392">
        <v>40.873826051449569</v>
      </c>
      <c r="C34" s="396">
        <v>-0.4</v>
      </c>
      <c r="D34" s="280">
        <v>35.700000000000003</v>
      </c>
      <c r="E34" s="293">
        <v>2.5</v>
      </c>
      <c r="F34" s="8"/>
      <c r="G34" s="8"/>
    </row>
    <row r="35" spans="1:24" x14ac:dyDescent="0.25">
      <c r="A35" s="275" t="s">
        <v>30</v>
      </c>
      <c r="B35" s="393">
        <v>15.924867292772561</v>
      </c>
      <c r="C35" s="397">
        <v>0.8</v>
      </c>
      <c r="D35" s="282">
        <v>13.1</v>
      </c>
      <c r="E35" s="320">
        <v>0.9</v>
      </c>
      <c r="F35" s="8"/>
      <c r="G35" s="8"/>
    </row>
    <row r="36" spans="1:24" x14ac:dyDescent="0.25">
      <c r="A36" s="276" t="s">
        <v>46</v>
      </c>
      <c r="B36" s="394">
        <v>19.497754185381787</v>
      </c>
      <c r="C36" s="398" t="s">
        <v>318</v>
      </c>
      <c r="D36" s="283">
        <v>21.3</v>
      </c>
      <c r="E36" s="345">
        <v>-1.2</v>
      </c>
      <c r="F36" s="8"/>
      <c r="G36" s="8"/>
    </row>
    <row r="37" spans="1:24" x14ac:dyDescent="0.25">
      <c r="A37" s="277" t="s">
        <v>500</v>
      </c>
      <c r="B37" s="393">
        <v>13.209473254389547</v>
      </c>
      <c r="C37" s="397">
        <v>-2.4</v>
      </c>
      <c r="D37" s="282">
        <v>22</v>
      </c>
      <c r="E37" s="320">
        <v>-2.2999999999999998</v>
      </c>
      <c r="F37" s="8"/>
      <c r="G37" s="8"/>
    </row>
    <row r="38" spans="1:24" x14ac:dyDescent="0.25">
      <c r="A38" s="276" t="s">
        <v>31</v>
      </c>
      <c r="B38" s="394">
        <v>10.208248264597795</v>
      </c>
      <c r="C38" s="398" t="s">
        <v>318</v>
      </c>
      <c r="D38" s="283">
        <v>6.8</v>
      </c>
      <c r="E38" s="345" t="s">
        <v>477</v>
      </c>
      <c r="F38" s="105"/>
      <c r="G38" s="8"/>
      <c r="S38" s="19"/>
      <c r="T38" s="19"/>
      <c r="U38" s="20"/>
      <c r="V38" s="10"/>
      <c r="W38" s="21"/>
      <c r="X38" s="10"/>
    </row>
    <row r="39" spans="1:24" ht="14.45" customHeight="1" x14ac:dyDescent="0.25">
      <c r="A39" s="278" t="s">
        <v>32</v>
      </c>
      <c r="B39" s="395">
        <v>0.28583095140873827</v>
      </c>
      <c r="C39" s="399">
        <v>-0.1</v>
      </c>
      <c r="D39" s="281">
        <v>1.1000000000000001</v>
      </c>
      <c r="E39" s="320">
        <v>0.2</v>
      </c>
    </row>
    <row r="40" spans="1:24" ht="22.5" customHeight="1" x14ac:dyDescent="0.25">
      <c r="A40" s="590" t="s">
        <v>103</v>
      </c>
      <c r="B40" s="590"/>
      <c r="C40" s="590"/>
      <c r="D40" s="590"/>
      <c r="E40" s="590"/>
    </row>
    <row r="41" spans="1:24" x14ac:dyDescent="0.25">
      <c r="A41" s="591" t="s">
        <v>119</v>
      </c>
      <c r="B41" s="591"/>
      <c r="C41" s="591"/>
      <c r="D41" s="591"/>
      <c r="E41" s="594"/>
    </row>
    <row r="42" spans="1:24" ht="22.9" customHeight="1" x14ac:dyDescent="0.25">
      <c r="A42" s="591"/>
      <c r="B42" s="591"/>
      <c r="C42" s="591"/>
      <c r="D42" s="591"/>
      <c r="E42" s="594"/>
    </row>
    <row r="43" spans="1:24" ht="22.9" customHeight="1" x14ac:dyDescent="0.25">
      <c r="A43" s="40" t="s">
        <v>501</v>
      </c>
      <c r="B43" s="486"/>
      <c r="C43" s="486"/>
      <c r="D43" s="486"/>
      <c r="E43" s="487"/>
    </row>
    <row r="44" spans="1:24" x14ac:dyDescent="0.25">
      <c r="A44" s="61" t="s">
        <v>256</v>
      </c>
    </row>
    <row r="45" spans="1:24" x14ac:dyDescent="0.25">
      <c r="A45" s="153" t="s">
        <v>338</v>
      </c>
    </row>
    <row r="46" spans="1:24" x14ac:dyDescent="0.25">
      <c r="A46" s="153"/>
    </row>
    <row r="47" spans="1:24" x14ac:dyDescent="0.25">
      <c r="A47" s="153"/>
    </row>
    <row r="49" spans="1:35" x14ac:dyDescent="0.25">
      <c r="A49" s="24" t="s">
        <v>363</v>
      </c>
      <c r="F49" s="10"/>
      <c r="G49" s="554"/>
      <c r="H49" s="554"/>
      <c r="I49" s="554"/>
      <c r="J49" s="554"/>
      <c r="K49" s="10"/>
      <c r="L49" s="10"/>
      <c r="M49" s="554"/>
      <c r="N49" s="554"/>
      <c r="O49" s="554"/>
      <c r="P49" s="554"/>
      <c r="Q49" s="10"/>
      <c r="R49" s="10"/>
      <c r="S49" s="10"/>
      <c r="T49" s="554"/>
      <c r="U49" s="554"/>
      <c r="V49" s="554"/>
      <c r="W49" s="554"/>
      <c r="X49" s="10"/>
      <c r="Y49" s="10"/>
      <c r="Z49" s="10"/>
      <c r="AA49" s="10"/>
      <c r="AB49" s="554"/>
      <c r="AC49" s="554"/>
      <c r="AD49" s="554"/>
      <c r="AE49" s="554"/>
      <c r="AF49" s="10"/>
      <c r="AG49" s="10"/>
      <c r="AH49" s="10"/>
      <c r="AI49" s="10"/>
    </row>
    <row r="50" spans="1:35" ht="60" x14ac:dyDescent="0.25">
      <c r="B50" s="74" t="s">
        <v>369</v>
      </c>
      <c r="C50" s="131" t="s">
        <v>371</v>
      </c>
      <c r="D50" s="3" t="s">
        <v>367</v>
      </c>
      <c r="E50" s="139" t="s">
        <v>366</v>
      </c>
    </row>
    <row r="51" spans="1:35" x14ac:dyDescent="0.25">
      <c r="A51" s="73" t="s">
        <v>491</v>
      </c>
      <c r="B51" s="372">
        <v>2660</v>
      </c>
      <c r="C51" s="169" t="s">
        <v>178</v>
      </c>
      <c r="D51" s="372">
        <v>18070</v>
      </c>
      <c r="E51" s="169" t="s">
        <v>156</v>
      </c>
    </row>
    <row r="52" spans="1:35" x14ac:dyDescent="0.25">
      <c r="A52" s="536" t="s">
        <v>43</v>
      </c>
      <c r="B52" s="537"/>
      <c r="C52" s="537"/>
      <c r="D52" s="537"/>
      <c r="E52" s="133"/>
    </row>
    <row r="53" spans="1:35" x14ac:dyDescent="0.25">
      <c r="A53" s="270" t="s">
        <v>99</v>
      </c>
      <c r="B53" s="392">
        <v>41.481760060172995</v>
      </c>
      <c r="C53" s="407">
        <v>8.9</v>
      </c>
      <c r="D53" s="224">
        <v>56.437506919074508</v>
      </c>
      <c r="E53" s="293">
        <v>10.5</v>
      </c>
    </row>
    <row r="54" spans="1:35" x14ac:dyDescent="0.25">
      <c r="A54" s="271" t="s">
        <v>44</v>
      </c>
      <c r="B54" s="393">
        <v>51.5983452425724</v>
      </c>
      <c r="C54" s="408">
        <v>-6.9</v>
      </c>
      <c r="D54" s="226">
        <v>35.719030222517432</v>
      </c>
      <c r="E54" s="320">
        <v>-9.4</v>
      </c>
    </row>
    <row r="55" spans="1:35" x14ac:dyDescent="0.25">
      <c r="A55" s="228" t="s">
        <v>105</v>
      </c>
      <c r="B55" s="400">
        <v>6.9198946972546072</v>
      </c>
      <c r="C55" s="418" t="s">
        <v>484</v>
      </c>
      <c r="D55" s="229">
        <v>7.8434628584080599</v>
      </c>
      <c r="E55" s="356" t="s">
        <v>189</v>
      </c>
    </row>
    <row r="56" spans="1:35" x14ac:dyDescent="0.25">
      <c r="A56" s="536" t="s">
        <v>41</v>
      </c>
      <c r="B56" s="537"/>
      <c r="C56" s="537"/>
      <c r="D56" s="537"/>
      <c r="E56" s="140"/>
    </row>
    <row r="57" spans="1:35" x14ac:dyDescent="0.25">
      <c r="A57" s="370" t="s">
        <v>100</v>
      </c>
      <c r="B57" s="392">
        <v>34.637081609627678</v>
      </c>
      <c r="C57" s="407">
        <v>10.6</v>
      </c>
      <c r="D57" s="224">
        <v>14.437496541419955</v>
      </c>
      <c r="E57" s="293">
        <v>1.4</v>
      </c>
    </row>
    <row r="58" spans="1:35" x14ac:dyDescent="0.25">
      <c r="A58" s="275" t="s">
        <v>101</v>
      </c>
      <c r="B58" s="393">
        <v>12.786761940579163</v>
      </c>
      <c r="C58" s="408">
        <v>-4.3</v>
      </c>
      <c r="D58" s="226">
        <v>7.404128161142161</v>
      </c>
      <c r="E58" s="320">
        <v>-0.3</v>
      </c>
    </row>
    <row r="59" spans="1:35" ht="16.5" customHeight="1" x14ac:dyDescent="0.25">
      <c r="A59" s="274" t="s">
        <v>93</v>
      </c>
      <c r="B59" s="394">
        <v>17.90146671681083</v>
      </c>
      <c r="C59" s="409">
        <v>2.1</v>
      </c>
      <c r="D59" s="206">
        <v>10.624757899396824</v>
      </c>
      <c r="E59" s="345">
        <v>0.8</v>
      </c>
    </row>
    <row r="60" spans="1:35" x14ac:dyDescent="0.25">
      <c r="A60" s="275" t="s">
        <v>79</v>
      </c>
      <c r="B60" s="393">
        <v>13.576532531026702</v>
      </c>
      <c r="C60" s="408">
        <v>-1.9</v>
      </c>
      <c r="D60" s="226">
        <v>12.207404128161143</v>
      </c>
      <c r="E60" s="320">
        <v>-0.6</v>
      </c>
    </row>
    <row r="61" spans="1:35" x14ac:dyDescent="0.25">
      <c r="A61" s="274" t="s">
        <v>94</v>
      </c>
      <c r="B61" s="394">
        <v>9.8909364422715313</v>
      </c>
      <c r="C61" s="409">
        <v>-4.5999999999999996</v>
      </c>
      <c r="D61" s="206">
        <v>15.212218471584308</v>
      </c>
      <c r="E61" s="345">
        <v>-1.2</v>
      </c>
    </row>
    <row r="62" spans="1:35" x14ac:dyDescent="0.25">
      <c r="A62" s="275" t="s">
        <v>95</v>
      </c>
      <c r="B62" s="393">
        <v>7.4840165475742761</v>
      </c>
      <c r="C62" s="408">
        <v>-0.5</v>
      </c>
      <c r="D62" s="226">
        <v>12.561562724807704</v>
      </c>
      <c r="E62" s="320">
        <v>-0.7</v>
      </c>
    </row>
    <row r="63" spans="1:35" x14ac:dyDescent="0.25">
      <c r="A63" s="274" t="s">
        <v>96</v>
      </c>
      <c r="B63" s="394">
        <v>2.4445280180518991</v>
      </c>
      <c r="C63" s="409" t="s">
        <v>484</v>
      </c>
      <c r="D63" s="206">
        <v>13.280947374246029</v>
      </c>
      <c r="E63" s="345">
        <v>-4.0999999999999996</v>
      </c>
    </row>
    <row r="64" spans="1:35" x14ac:dyDescent="0.25">
      <c r="A64" s="289" t="s">
        <v>47</v>
      </c>
      <c r="B64" s="395">
        <v>1.2786761940579165</v>
      </c>
      <c r="C64" s="410">
        <v>0.7</v>
      </c>
      <c r="D64" s="294">
        <v>14.27148469924188</v>
      </c>
      <c r="E64" s="320">
        <v>4.7</v>
      </c>
    </row>
    <row r="65" spans="1:5" x14ac:dyDescent="0.25">
      <c r="A65" s="76" t="s">
        <v>121</v>
      </c>
      <c r="B65" s="245">
        <v>30.1801429108687</v>
      </c>
      <c r="C65" s="373">
        <v>-6</v>
      </c>
      <c r="D65" s="379">
        <v>118</v>
      </c>
      <c r="E65" s="375" t="s">
        <v>212</v>
      </c>
    </row>
    <row r="66" spans="1:5" x14ac:dyDescent="0.25">
      <c r="A66" s="72" t="s">
        <v>122</v>
      </c>
      <c r="B66" s="378">
        <v>4</v>
      </c>
      <c r="C66" s="376">
        <v>-2</v>
      </c>
      <c r="D66" s="245">
        <v>48</v>
      </c>
      <c r="E66" s="375" t="s">
        <v>213</v>
      </c>
    </row>
    <row r="67" spans="1:5" x14ac:dyDescent="0.25">
      <c r="A67" s="55" t="s">
        <v>55</v>
      </c>
    </row>
    <row r="68" spans="1:5" x14ac:dyDescent="0.25">
      <c r="A68" s="595" t="s">
        <v>257</v>
      </c>
      <c r="B68" s="594"/>
      <c r="C68" s="594"/>
      <c r="D68" s="594"/>
      <c r="E68" s="594"/>
    </row>
    <row r="69" spans="1:5" x14ac:dyDescent="0.25">
      <c r="A69" s="153" t="s">
        <v>338</v>
      </c>
    </row>
  </sheetData>
  <sortState xmlns:xlrd2="http://schemas.microsoft.com/office/spreadsheetml/2017/richdata2" ref="A20:E30">
    <sortCondition descending="1" ref="B20:B30"/>
  </sortState>
  <mergeCells count="25">
    <mergeCell ref="A68:E68"/>
    <mergeCell ref="A52:D52"/>
    <mergeCell ref="A56:D56"/>
    <mergeCell ref="V49:W49"/>
    <mergeCell ref="AB49:AC49"/>
    <mergeCell ref="AD49:AE49"/>
    <mergeCell ref="I49:J49"/>
    <mergeCell ref="M49:N49"/>
    <mergeCell ref="O49:P49"/>
    <mergeCell ref="T49:U49"/>
    <mergeCell ref="A8:D8"/>
    <mergeCell ref="A11:D11"/>
    <mergeCell ref="A33:D33"/>
    <mergeCell ref="A18:D18"/>
    <mergeCell ref="G49:H49"/>
    <mergeCell ref="A40:E40"/>
    <mergeCell ref="A41:E42"/>
    <mergeCell ref="T6:U6"/>
    <mergeCell ref="V6:W6"/>
    <mergeCell ref="AB6:AC6"/>
    <mergeCell ref="AD6:AE6"/>
    <mergeCell ref="G6:H6"/>
    <mergeCell ref="I6:J6"/>
    <mergeCell ref="M6:N6"/>
    <mergeCell ref="O6:P6"/>
  </mergeCells>
  <hyperlinks>
    <hyperlink ref="A2" location="SOMMAIRE!A1" display="Retour Sommaire" xr:uid="{BB43E450-157C-4B82-AC6B-097F3CCBAD18}"/>
  </hyperlinks>
  <pageMargins left="0.7" right="0.7" top="0.75" bottom="0.75" header="0.3" footer="0.3"/>
  <pageSetup paperSize="9" scale="3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5974A-7FE8-4A7F-8C6C-686BE65F4344}">
  <sheetPr>
    <tabColor rgb="FF92D050"/>
  </sheetPr>
  <dimension ref="A1:AR67"/>
  <sheetViews>
    <sheetView zoomScaleNormal="100" workbookViewId="0">
      <pane ySplit="2" topLeftCell="A30" activePane="bottomLeft" state="frozen"/>
      <selection sqref="A1:L1"/>
      <selection pane="bottomLeft" activeCell="A36" sqref="A36"/>
    </sheetView>
  </sheetViews>
  <sheetFormatPr baseColWidth="10" defaultRowHeight="15" x14ac:dyDescent="0.25"/>
  <cols>
    <col min="1" max="1" width="43.5703125" customWidth="1"/>
    <col min="2" max="3" width="16.42578125" customWidth="1"/>
    <col min="4" max="4" width="15.5703125" customWidth="1"/>
  </cols>
  <sheetData>
    <row r="1" spans="1:44" s="45" customFormat="1" ht="15.75" x14ac:dyDescent="0.25">
      <c r="A1" s="44" t="s">
        <v>322</v>
      </c>
    </row>
    <row r="2" spans="1:44" x14ac:dyDescent="0.25">
      <c r="A2" s="49" t="s">
        <v>80</v>
      </c>
    </row>
    <row r="3" spans="1:44" x14ac:dyDescent="0.25">
      <c r="T3" s="10"/>
      <c r="U3" s="9"/>
      <c r="V3" s="9"/>
      <c r="W3" s="9"/>
      <c r="X3" s="9"/>
      <c r="Y3" s="9"/>
      <c r="Z3" s="9"/>
      <c r="AA3" s="9"/>
      <c r="AB3" s="9"/>
      <c r="AC3" s="9"/>
      <c r="AD3" s="9"/>
      <c r="AE3" s="9"/>
      <c r="AF3" s="9"/>
      <c r="AG3" s="9"/>
      <c r="AH3" s="9"/>
      <c r="AI3" s="9"/>
      <c r="AJ3" s="9"/>
      <c r="AK3" s="9"/>
      <c r="AL3" s="9"/>
      <c r="AM3" s="9"/>
      <c r="AN3" s="9"/>
      <c r="AO3" s="9"/>
      <c r="AP3" s="9"/>
      <c r="AQ3" s="9"/>
      <c r="AR3" s="9"/>
    </row>
    <row r="4" spans="1:44" x14ac:dyDescent="0.25">
      <c r="A4" s="24" t="s">
        <v>362</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row>
    <row r="5" spans="1:44" ht="60" x14ac:dyDescent="0.25">
      <c r="B5" s="74" t="s">
        <v>368</v>
      </c>
      <c r="C5" s="131" t="s">
        <v>366</v>
      </c>
      <c r="D5" s="3" t="s">
        <v>367</v>
      </c>
      <c r="E5" s="139" t="s">
        <v>366</v>
      </c>
      <c r="F5" s="10"/>
      <c r="G5" s="554"/>
      <c r="H5" s="554"/>
      <c r="I5" s="554"/>
      <c r="J5" s="554"/>
      <c r="K5" s="10"/>
      <c r="L5" s="10"/>
      <c r="M5" s="554"/>
      <c r="N5" s="554"/>
      <c r="O5" s="554"/>
      <c r="P5" s="554"/>
      <c r="Q5" s="10"/>
      <c r="R5" s="10"/>
      <c r="S5" s="10"/>
      <c r="T5" s="554"/>
      <c r="U5" s="554"/>
      <c r="V5" s="554"/>
      <c r="W5" s="554"/>
      <c r="X5" s="10"/>
      <c r="Y5" s="10"/>
      <c r="Z5" s="10"/>
      <c r="AA5" s="10"/>
      <c r="AB5" s="554"/>
      <c r="AC5" s="554"/>
      <c r="AD5" s="554"/>
      <c r="AE5" s="554"/>
      <c r="AF5" s="10"/>
      <c r="AG5" s="10"/>
      <c r="AH5" s="10"/>
      <c r="AI5" s="10"/>
    </row>
    <row r="6" spans="1:44" x14ac:dyDescent="0.25">
      <c r="A6" s="66" t="s">
        <v>485</v>
      </c>
      <c r="B6" s="210">
        <v>3920</v>
      </c>
      <c r="C6" s="340" t="s">
        <v>179</v>
      </c>
      <c r="D6" s="210">
        <v>37720</v>
      </c>
      <c r="E6" s="340" t="s">
        <v>158</v>
      </c>
      <c r="F6" s="12"/>
      <c r="G6" s="13"/>
      <c r="H6" s="13"/>
      <c r="I6" s="13"/>
      <c r="J6" s="13"/>
      <c r="K6" s="10"/>
      <c r="L6" s="12"/>
      <c r="M6" s="13"/>
      <c r="N6" s="13"/>
      <c r="O6" s="13"/>
      <c r="P6" s="13"/>
      <c r="Q6" s="10"/>
      <c r="R6" s="10"/>
      <c r="S6" s="10"/>
      <c r="T6" s="13"/>
      <c r="U6" s="13"/>
      <c r="V6" s="13"/>
      <c r="W6" s="13"/>
      <c r="X6" s="10"/>
      <c r="Y6" s="10"/>
      <c r="Z6" s="10"/>
      <c r="AA6" s="10"/>
      <c r="AB6" s="13"/>
      <c r="AC6" s="13"/>
      <c r="AD6" s="13"/>
      <c r="AE6" s="13"/>
      <c r="AF6" s="10"/>
      <c r="AG6" s="10"/>
      <c r="AH6" s="10"/>
      <c r="AI6" s="10"/>
    </row>
    <row r="7" spans="1:44" x14ac:dyDescent="0.25">
      <c r="A7" s="536" t="s">
        <v>40</v>
      </c>
      <c r="B7" s="537"/>
      <c r="C7" s="537"/>
      <c r="D7" s="537"/>
      <c r="E7" s="133"/>
      <c r="F7" s="12"/>
      <c r="G7" s="13"/>
      <c r="H7" s="13"/>
      <c r="I7" s="13"/>
      <c r="J7" s="13"/>
      <c r="K7" s="10"/>
      <c r="L7" s="12"/>
      <c r="M7" s="13"/>
      <c r="N7" s="13"/>
      <c r="O7" s="13"/>
      <c r="P7" s="13"/>
      <c r="Q7" s="10"/>
      <c r="R7" s="10"/>
      <c r="S7" s="10"/>
      <c r="T7" s="13"/>
      <c r="U7" s="13"/>
      <c r="V7" s="13"/>
      <c r="W7" s="13"/>
      <c r="X7" s="10"/>
      <c r="Y7" s="10"/>
      <c r="Z7" s="10"/>
      <c r="AA7" s="10"/>
      <c r="AB7" s="13"/>
      <c r="AC7" s="13"/>
      <c r="AD7" s="13"/>
      <c r="AE7" s="13"/>
      <c r="AF7" s="10"/>
      <c r="AG7" s="10"/>
      <c r="AH7" s="10"/>
      <c r="AI7" s="10"/>
    </row>
    <row r="8" spans="1:44" x14ac:dyDescent="0.25">
      <c r="A8" s="286" t="s">
        <v>15</v>
      </c>
      <c r="B8" s="380">
        <v>35.714285714285715</v>
      </c>
      <c r="C8" s="386">
        <v>1.4</v>
      </c>
      <c r="D8" s="280">
        <v>40.9</v>
      </c>
      <c r="E8" s="293">
        <v>-0.9</v>
      </c>
      <c r="F8" s="14"/>
      <c r="G8" s="14"/>
      <c r="H8" s="15"/>
      <c r="I8" s="16"/>
      <c r="J8" s="16"/>
      <c r="K8" s="10"/>
      <c r="L8" s="14"/>
      <c r="M8" s="14"/>
      <c r="N8" s="15"/>
      <c r="O8" s="16"/>
      <c r="P8" s="16"/>
      <c r="Q8" s="10"/>
      <c r="R8" s="10"/>
      <c r="S8" s="19"/>
      <c r="T8" s="19"/>
      <c r="U8" s="20"/>
      <c r="V8" s="10"/>
      <c r="W8" s="21"/>
      <c r="X8" s="10"/>
      <c r="Y8" s="10"/>
      <c r="Z8" s="10"/>
      <c r="AA8" s="19"/>
      <c r="AB8" s="19"/>
      <c r="AC8" s="20"/>
      <c r="AD8" s="10"/>
      <c r="AE8" s="21"/>
      <c r="AF8" s="10"/>
      <c r="AG8" s="10"/>
      <c r="AH8" s="10"/>
      <c r="AI8" s="10"/>
    </row>
    <row r="9" spans="1:44" x14ac:dyDescent="0.25">
      <c r="A9" s="402" t="s">
        <v>16</v>
      </c>
      <c r="B9" s="385">
        <v>64.285714285714292</v>
      </c>
      <c r="C9" s="391">
        <v>-1.4</v>
      </c>
      <c r="D9" s="281">
        <v>59.1</v>
      </c>
      <c r="E9" s="320">
        <v>0.9</v>
      </c>
      <c r="F9" s="14"/>
      <c r="G9" s="14"/>
      <c r="H9" s="15"/>
      <c r="I9" s="16"/>
      <c r="J9" s="16"/>
      <c r="K9" s="10"/>
      <c r="L9" s="14"/>
      <c r="M9" s="36"/>
      <c r="N9" s="15"/>
      <c r="O9" s="16"/>
      <c r="P9" s="16"/>
      <c r="Q9" s="10"/>
      <c r="R9" s="10"/>
      <c r="S9" s="19"/>
      <c r="T9" s="19"/>
      <c r="U9" s="20"/>
      <c r="V9" s="10"/>
      <c r="W9" s="21"/>
      <c r="X9" s="10"/>
      <c r="Y9" s="10"/>
      <c r="Z9" s="10"/>
      <c r="AA9" s="19"/>
      <c r="AB9" s="19"/>
      <c r="AC9" s="20"/>
      <c r="AD9" s="10"/>
      <c r="AE9" s="21"/>
      <c r="AF9" s="10"/>
      <c r="AG9" s="10"/>
      <c r="AH9" s="10"/>
      <c r="AI9" s="10"/>
    </row>
    <row r="10" spans="1:44" x14ac:dyDescent="0.25">
      <c r="A10" s="536" t="s">
        <v>38</v>
      </c>
      <c r="B10" s="537"/>
      <c r="C10" s="537"/>
      <c r="D10" s="537"/>
      <c r="E10" s="140"/>
      <c r="F10" s="17"/>
      <c r="G10" s="17"/>
      <c r="H10" s="17"/>
      <c r="I10" s="18"/>
      <c r="J10" s="18"/>
      <c r="K10" s="10"/>
      <c r="L10" s="14"/>
      <c r="M10" s="36"/>
      <c r="N10" s="15"/>
      <c r="O10" s="16"/>
      <c r="P10" s="16"/>
      <c r="Q10" s="10"/>
      <c r="R10" s="10"/>
      <c r="S10" s="19"/>
      <c r="T10" s="19"/>
      <c r="U10" s="20"/>
      <c r="V10" s="10"/>
      <c r="W10" s="21"/>
      <c r="X10" s="10"/>
      <c r="Y10" s="10"/>
      <c r="Z10" s="10"/>
      <c r="AA10" s="19"/>
      <c r="AB10" s="19"/>
      <c r="AC10" s="20"/>
      <c r="AD10" s="10"/>
      <c r="AE10" s="21"/>
      <c r="AF10" s="10"/>
      <c r="AG10" s="10"/>
      <c r="AH10" s="10"/>
      <c r="AI10" s="10"/>
    </row>
    <row r="11" spans="1:44" x14ac:dyDescent="0.25">
      <c r="A11" s="286" t="s">
        <v>6</v>
      </c>
      <c r="B11" s="380">
        <v>3.5969387755102042</v>
      </c>
      <c r="C11" s="386">
        <v>-0.4</v>
      </c>
      <c r="D11" s="280">
        <v>6.7260853273379366</v>
      </c>
      <c r="E11" s="293" t="s">
        <v>189</v>
      </c>
      <c r="F11" s="10"/>
      <c r="G11" s="10"/>
      <c r="H11" s="10"/>
      <c r="I11" s="10"/>
      <c r="J11" s="10"/>
      <c r="K11" s="10"/>
      <c r="L11" s="14"/>
      <c r="N11" s="15"/>
      <c r="O11" s="16"/>
      <c r="P11" s="16"/>
      <c r="Q11" s="10"/>
      <c r="R11" s="10"/>
      <c r="S11" s="19"/>
      <c r="T11" s="19"/>
      <c r="U11" s="20"/>
      <c r="V11" s="10"/>
      <c r="W11" s="21"/>
      <c r="X11" s="10"/>
      <c r="Y11" s="10"/>
      <c r="Z11" s="10"/>
      <c r="AA11" s="19"/>
      <c r="AB11" s="19"/>
      <c r="AC11" s="20"/>
      <c r="AD11" s="10"/>
      <c r="AE11" s="21"/>
      <c r="AF11" s="10"/>
      <c r="AG11" s="10"/>
      <c r="AH11" s="10"/>
      <c r="AI11" s="10"/>
    </row>
    <row r="12" spans="1:44" x14ac:dyDescent="0.25">
      <c r="A12" s="213" t="s">
        <v>85</v>
      </c>
      <c r="B12" s="381">
        <v>13.418367346938776</v>
      </c>
      <c r="C12" s="387">
        <v>-2.6</v>
      </c>
      <c r="D12" s="282">
        <v>18.641935656549435</v>
      </c>
      <c r="E12" s="320">
        <v>-1.1000000000000001</v>
      </c>
      <c r="F12" s="10"/>
      <c r="G12" s="10"/>
      <c r="H12" s="10"/>
      <c r="I12" s="10"/>
      <c r="J12" s="10"/>
      <c r="K12" s="10"/>
      <c r="L12" s="14"/>
      <c r="M12" s="36"/>
      <c r="N12" s="15"/>
      <c r="O12" s="16"/>
      <c r="P12" s="16"/>
      <c r="Q12" s="10"/>
      <c r="R12" s="10"/>
      <c r="S12" s="19"/>
      <c r="T12" s="19"/>
      <c r="U12" s="20"/>
      <c r="V12" s="10"/>
      <c r="W12" s="21"/>
      <c r="X12" s="10"/>
      <c r="Y12" s="10"/>
      <c r="Z12" s="10"/>
      <c r="AA12" s="19"/>
      <c r="AB12" s="19"/>
      <c r="AC12" s="20"/>
      <c r="AD12" s="10"/>
      <c r="AE12" s="21"/>
      <c r="AF12" s="10"/>
      <c r="AG12" s="10"/>
      <c r="AH12" s="10"/>
      <c r="AI12" s="10"/>
    </row>
    <row r="13" spans="1:44" x14ac:dyDescent="0.25">
      <c r="A13" s="217" t="s">
        <v>86</v>
      </c>
      <c r="B13" s="382">
        <v>16.096938775510203</v>
      </c>
      <c r="C13" s="388">
        <v>-0.4</v>
      </c>
      <c r="D13" s="283">
        <v>14.672662063058722</v>
      </c>
      <c r="E13" s="345">
        <v>-0.7</v>
      </c>
      <c r="F13" s="10"/>
      <c r="G13" s="10"/>
      <c r="H13" s="10"/>
      <c r="I13" s="10"/>
      <c r="J13" s="10"/>
      <c r="K13" s="10"/>
      <c r="L13" s="14"/>
      <c r="M13" s="36"/>
      <c r="N13" s="15"/>
      <c r="O13" s="16"/>
      <c r="P13" s="16"/>
      <c r="Q13" s="10"/>
      <c r="R13" s="10"/>
      <c r="S13" s="19"/>
      <c r="T13" s="19"/>
      <c r="U13" s="20"/>
      <c r="V13" s="10"/>
      <c r="W13" s="21"/>
      <c r="X13" s="10"/>
      <c r="Y13" s="10"/>
      <c r="Z13" s="10"/>
      <c r="AA13" s="22"/>
      <c r="AB13" s="22"/>
      <c r="AC13" s="22"/>
      <c r="AD13" s="10"/>
      <c r="AE13" s="10"/>
      <c r="AF13" s="10"/>
      <c r="AG13" s="10"/>
      <c r="AH13" s="10"/>
      <c r="AI13" s="10"/>
    </row>
    <row r="14" spans="1:44" x14ac:dyDescent="0.25">
      <c r="A14" s="218" t="s">
        <v>87</v>
      </c>
      <c r="B14" s="383">
        <v>55.357142857142861</v>
      </c>
      <c r="C14" s="389">
        <v>0.5</v>
      </c>
      <c r="D14" s="282">
        <v>50.843102617632887</v>
      </c>
      <c r="E14" s="320">
        <v>1.5</v>
      </c>
      <c r="F14" s="10"/>
      <c r="G14" s="10"/>
      <c r="H14" s="10"/>
      <c r="I14" s="10"/>
      <c r="J14" s="10"/>
      <c r="K14" s="10"/>
      <c r="L14" s="10"/>
      <c r="M14" s="36"/>
      <c r="N14" s="10"/>
      <c r="O14" s="10"/>
      <c r="P14" s="10"/>
      <c r="Q14" s="10"/>
      <c r="R14" s="10"/>
      <c r="S14" s="19"/>
      <c r="T14" s="19"/>
      <c r="U14" s="20"/>
      <c r="V14" s="10"/>
      <c r="W14" s="21"/>
      <c r="X14" s="10"/>
      <c r="Y14" s="10"/>
      <c r="Z14" s="10"/>
      <c r="AA14" s="10"/>
      <c r="AB14" s="10"/>
      <c r="AC14" s="10"/>
      <c r="AD14" s="10"/>
      <c r="AE14" s="10"/>
      <c r="AF14" s="10"/>
      <c r="AG14" s="10"/>
      <c r="AH14" s="10"/>
      <c r="AI14" s="10"/>
    </row>
    <row r="15" spans="1:44" x14ac:dyDescent="0.25">
      <c r="A15" s="211" t="s">
        <v>88</v>
      </c>
      <c r="B15" s="384">
        <v>9.362244897959183</v>
      </c>
      <c r="C15" s="390">
        <v>3.6</v>
      </c>
      <c r="D15" s="283">
        <v>5.9151009046624914</v>
      </c>
      <c r="E15" s="345">
        <v>0.9</v>
      </c>
      <c r="F15" s="10"/>
      <c r="G15" s="10"/>
      <c r="H15" s="10"/>
      <c r="I15" s="10"/>
      <c r="J15" s="10"/>
      <c r="K15" s="10"/>
      <c r="L15" s="10"/>
      <c r="M15" s="37"/>
      <c r="N15" s="10"/>
      <c r="O15" s="10"/>
      <c r="P15" s="10"/>
      <c r="Q15" s="10"/>
      <c r="R15" s="10"/>
      <c r="S15" s="19"/>
      <c r="T15" s="19"/>
      <c r="U15" s="20"/>
      <c r="V15" s="10"/>
      <c r="W15" s="21"/>
      <c r="X15" s="10"/>
      <c r="Y15" s="10"/>
      <c r="Z15" s="10"/>
      <c r="AA15" s="10"/>
      <c r="AB15" s="10"/>
      <c r="AC15" s="10"/>
      <c r="AD15" s="10"/>
      <c r="AE15" s="10"/>
      <c r="AF15" s="10"/>
      <c r="AG15" s="10"/>
      <c r="AH15" s="10"/>
      <c r="AI15" s="10"/>
    </row>
    <row r="16" spans="1:44" x14ac:dyDescent="0.25">
      <c r="A16" s="403" t="s">
        <v>89</v>
      </c>
      <c r="B16" s="385">
        <v>2.7806122448979593</v>
      </c>
      <c r="C16" s="391">
        <v>-0.1</v>
      </c>
      <c r="D16" s="281">
        <v>3.2011134307585247</v>
      </c>
      <c r="E16" s="320">
        <v>0.3</v>
      </c>
      <c r="F16" s="10"/>
      <c r="G16" s="10"/>
      <c r="H16" s="10"/>
      <c r="I16" s="10"/>
      <c r="J16" s="10"/>
      <c r="K16" s="10"/>
      <c r="L16" s="10"/>
      <c r="N16" s="10"/>
      <c r="O16" s="10"/>
      <c r="P16" s="10"/>
      <c r="Q16" s="10"/>
      <c r="R16" s="10"/>
      <c r="S16" s="19"/>
      <c r="T16" s="19"/>
      <c r="U16" s="20"/>
      <c r="V16" s="10"/>
      <c r="W16" s="21"/>
      <c r="X16" s="10"/>
      <c r="Y16" s="10"/>
      <c r="Z16" s="10"/>
      <c r="AA16" s="10"/>
      <c r="AB16" s="10"/>
      <c r="AC16" s="10"/>
      <c r="AD16" s="10"/>
      <c r="AE16" s="10"/>
      <c r="AF16" s="10"/>
      <c r="AG16" s="10"/>
      <c r="AH16" s="10"/>
      <c r="AI16" s="10"/>
    </row>
    <row r="17" spans="1:23" x14ac:dyDescent="0.25">
      <c r="A17" s="536" t="s">
        <v>120</v>
      </c>
      <c r="B17" s="537"/>
      <c r="C17" s="537"/>
      <c r="D17" s="537"/>
      <c r="E17" s="134"/>
      <c r="M17" s="36"/>
      <c r="S17" s="19"/>
      <c r="T17" s="19"/>
      <c r="U17" s="20"/>
      <c r="V17" s="10"/>
      <c r="W17" s="21"/>
    </row>
    <row r="18" spans="1:23" x14ac:dyDescent="0.25">
      <c r="A18" s="370" t="s">
        <v>20</v>
      </c>
      <c r="B18" s="392">
        <v>38.903061224489797</v>
      </c>
      <c r="C18" s="396">
        <v>-12.6</v>
      </c>
      <c r="D18" s="176">
        <v>67.469049070809362</v>
      </c>
      <c r="E18" s="293">
        <v>0.2</v>
      </c>
      <c r="S18" s="19"/>
      <c r="T18" s="19"/>
      <c r="U18" s="20"/>
      <c r="V18" s="10"/>
      <c r="W18" s="21"/>
    </row>
    <row r="19" spans="1:23" x14ac:dyDescent="0.25">
      <c r="A19" s="275" t="s">
        <v>23</v>
      </c>
      <c r="B19" s="393">
        <v>11.964285714285715</v>
      </c>
      <c r="C19" s="397">
        <v>-0.7</v>
      </c>
      <c r="D19" s="261">
        <v>8.7669998144269776</v>
      </c>
      <c r="E19" s="320">
        <v>-0.3</v>
      </c>
      <c r="S19" s="19"/>
      <c r="T19" s="19"/>
      <c r="U19" s="20"/>
      <c r="V19" s="10"/>
      <c r="W19" s="21"/>
    </row>
    <row r="20" spans="1:23" x14ac:dyDescent="0.25">
      <c r="A20" s="274" t="s">
        <v>19</v>
      </c>
      <c r="B20" s="394">
        <v>11.454081632653061</v>
      </c>
      <c r="C20" s="398">
        <v>-0.8</v>
      </c>
      <c r="D20" s="181">
        <v>4.1859971898942234</v>
      </c>
      <c r="E20" s="345">
        <v>0.4</v>
      </c>
      <c r="S20" s="19"/>
      <c r="T20" s="19"/>
      <c r="U20" s="20"/>
      <c r="V20" s="10"/>
      <c r="W20" s="21"/>
    </row>
    <row r="21" spans="1:23" x14ac:dyDescent="0.25">
      <c r="A21" s="275" t="s">
        <v>28</v>
      </c>
      <c r="B21" s="393">
        <v>8.2653061224489797</v>
      </c>
      <c r="C21" s="397">
        <v>-4.5999999999999996</v>
      </c>
      <c r="D21" s="261">
        <v>8.128098406723046</v>
      </c>
      <c r="E21" s="320">
        <v>-0.6</v>
      </c>
      <c r="S21" s="19"/>
      <c r="T21" s="19"/>
      <c r="U21" s="20"/>
      <c r="V21" s="10"/>
      <c r="W21" s="21"/>
    </row>
    <row r="22" spans="1:23" x14ac:dyDescent="0.25">
      <c r="A22" s="274" t="s">
        <v>18</v>
      </c>
      <c r="B22" s="394">
        <v>4.8469387755102042</v>
      </c>
      <c r="C22" s="398">
        <v>-1.7</v>
      </c>
      <c r="D22" s="181">
        <v>5.068794570663556</v>
      </c>
      <c r="E22" s="345">
        <v>-3.4</v>
      </c>
      <c r="S22" s="19"/>
      <c r="T22" s="19"/>
      <c r="U22" s="20"/>
      <c r="V22" s="10"/>
      <c r="W22" s="21"/>
    </row>
    <row r="23" spans="1:23" x14ac:dyDescent="0.25">
      <c r="A23" s="275" t="s">
        <v>481</v>
      </c>
      <c r="B23" s="393">
        <v>4.7448979591836737</v>
      </c>
      <c r="C23" s="397" t="s">
        <v>409</v>
      </c>
      <c r="D23" s="261">
        <v>2.6802046605339203</v>
      </c>
      <c r="E23" s="320" t="s">
        <v>477</v>
      </c>
      <c r="S23" s="19"/>
      <c r="T23" s="19"/>
      <c r="U23" s="20"/>
      <c r="V23" s="10"/>
      <c r="W23" s="21"/>
    </row>
    <row r="24" spans="1:23" x14ac:dyDescent="0.25">
      <c r="A24" s="274" t="s">
        <v>21</v>
      </c>
      <c r="B24" s="394">
        <v>3.2653061224489797</v>
      </c>
      <c r="C24" s="398">
        <v>-1.3</v>
      </c>
      <c r="D24" s="181">
        <v>4.2734816150155082</v>
      </c>
      <c r="E24" s="345">
        <v>-0.8</v>
      </c>
      <c r="S24" s="19"/>
      <c r="T24" s="19"/>
      <c r="U24" s="20"/>
      <c r="V24" s="10"/>
      <c r="W24" s="21"/>
    </row>
    <row r="25" spans="1:23" x14ac:dyDescent="0.25">
      <c r="A25" s="275" t="s">
        <v>27</v>
      </c>
      <c r="B25" s="393">
        <v>1.3775510204081634</v>
      </c>
      <c r="C25" s="397">
        <v>-1.5</v>
      </c>
      <c r="D25" s="261">
        <v>1.1956204766575649</v>
      </c>
      <c r="E25" s="320">
        <v>-0.3</v>
      </c>
      <c r="F25" s="8"/>
      <c r="S25" s="19"/>
      <c r="T25" s="19"/>
      <c r="U25" s="20"/>
      <c r="V25" s="10"/>
      <c r="W25" s="21"/>
    </row>
    <row r="26" spans="1:23" x14ac:dyDescent="0.25">
      <c r="A26" s="274" t="s">
        <v>24</v>
      </c>
      <c r="B26" s="394">
        <v>1.3265306122448979</v>
      </c>
      <c r="C26" s="398" t="s">
        <v>189</v>
      </c>
      <c r="D26" s="181">
        <v>1.9379125685957423</v>
      </c>
      <c r="E26" s="345" t="s">
        <v>477</v>
      </c>
      <c r="F26" s="8"/>
      <c r="S26" s="19"/>
      <c r="T26" s="19"/>
      <c r="U26" s="20"/>
      <c r="V26" s="10"/>
      <c r="W26" s="21"/>
    </row>
    <row r="27" spans="1:23" x14ac:dyDescent="0.25">
      <c r="A27" s="275" t="s">
        <v>17</v>
      </c>
      <c r="B27" s="393">
        <v>0.33163265306122447</v>
      </c>
      <c r="C27" s="397">
        <v>0.1</v>
      </c>
      <c r="D27" s="261">
        <v>15.378701519047747</v>
      </c>
      <c r="E27" s="320">
        <v>-1.6</v>
      </c>
      <c r="F27" s="8"/>
      <c r="S27" s="19"/>
      <c r="T27" s="19"/>
      <c r="U27" s="20"/>
      <c r="V27" s="10"/>
      <c r="W27" s="21"/>
    </row>
    <row r="28" spans="1:23" x14ac:dyDescent="0.25">
      <c r="A28" s="274" t="s">
        <v>26</v>
      </c>
      <c r="B28" s="394">
        <v>0.17857142857142858</v>
      </c>
      <c r="C28" s="398">
        <v>-2.7</v>
      </c>
      <c r="D28" s="181">
        <v>7.4812438694626335</v>
      </c>
      <c r="E28" s="345">
        <v>-0.2</v>
      </c>
      <c r="F28" s="8"/>
      <c r="S28" s="19"/>
      <c r="T28" s="19"/>
      <c r="U28" s="20"/>
      <c r="V28" s="10"/>
      <c r="W28" s="21"/>
    </row>
    <row r="29" spans="1:23" x14ac:dyDescent="0.25">
      <c r="A29" s="275" t="s">
        <v>118</v>
      </c>
      <c r="B29" s="393">
        <v>0.10204081632653061</v>
      </c>
      <c r="C29" s="397">
        <v>-0.9</v>
      </c>
      <c r="D29" s="261">
        <v>1.7231780705707695</v>
      </c>
      <c r="E29" s="320">
        <v>-0.1</v>
      </c>
      <c r="F29" s="8"/>
      <c r="S29" s="22"/>
      <c r="T29" s="22"/>
      <c r="U29" s="23"/>
      <c r="V29" s="10"/>
      <c r="W29" s="21"/>
    </row>
    <row r="30" spans="1:23" x14ac:dyDescent="0.25">
      <c r="A30" s="371" t="s">
        <v>97</v>
      </c>
      <c r="B30" s="400">
        <v>11.887755102040815</v>
      </c>
      <c r="C30" s="401">
        <v>-9.1</v>
      </c>
      <c r="D30" s="284">
        <v>25.314811378277351</v>
      </c>
      <c r="E30" s="356">
        <v>0.8</v>
      </c>
      <c r="F30" s="8"/>
      <c r="S30" s="10"/>
      <c r="T30" s="10"/>
      <c r="U30" s="10"/>
      <c r="V30" s="10"/>
      <c r="W30" s="10"/>
    </row>
    <row r="31" spans="1:23" x14ac:dyDescent="0.25">
      <c r="A31" s="453" t="s">
        <v>492</v>
      </c>
      <c r="B31" s="463">
        <v>2960</v>
      </c>
      <c r="C31" s="454" t="s">
        <v>291</v>
      </c>
      <c r="D31" s="165">
        <v>24680</v>
      </c>
      <c r="E31" s="454" t="s">
        <v>273</v>
      </c>
      <c r="F31" s="8"/>
      <c r="S31" s="10"/>
      <c r="T31" s="10"/>
      <c r="U31" s="10"/>
      <c r="V31" s="10"/>
      <c r="W31" s="10"/>
    </row>
    <row r="32" spans="1:23" x14ac:dyDescent="0.25">
      <c r="A32" s="536" t="s">
        <v>73</v>
      </c>
      <c r="B32" s="537"/>
      <c r="C32" s="537"/>
      <c r="D32" s="537"/>
      <c r="E32" s="134"/>
      <c r="F32" s="8"/>
    </row>
    <row r="33" spans="1:35" x14ac:dyDescent="0.25">
      <c r="A33" s="370" t="s">
        <v>29</v>
      </c>
      <c r="B33" s="392">
        <v>46.352040816326529</v>
      </c>
      <c r="C33" s="396">
        <v>1.3</v>
      </c>
      <c r="D33" s="280">
        <v>35.700000000000003</v>
      </c>
      <c r="E33" s="293">
        <v>2.5</v>
      </c>
      <c r="F33" s="8"/>
    </row>
    <row r="34" spans="1:35" x14ac:dyDescent="0.25">
      <c r="A34" s="275" t="s">
        <v>30</v>
      </c>
      <c r="B34" s="393">
        <v>16.096938775510203</v>
      </c>
      <c r="C34" s="397">
        <v>1.8</v>
      </c>
      <c r="D34" s="282">
        <v>13.1</v>
      </c>
      <c r="E34" s="320">
        <v>0.9</v>
      </c>
      <c r="F34" s="8"/>
    </row>
    <row r="35" spans="1:35" x14ac:dyDescent="0.25">
      <c r="A35" s="276" t="s">
        <v>46</v>
      </c>
      <c r="B35" s="394">
        <v>15.612244897959185</v>
      </c>
      <c r="C35" s="398">
        <v>-0.8</v>
      </c>
      <c r="D35" s="283">
        <v>21.3</v>
      </c>
      <c r="E35" s="345">
        <v>-1.2</v>
      </c>
      <c r="F35" s="8"/>
    </row>
    <row r="36" spans="1:35" x14ac:dyDescent="0.25">
      <c r="A36" s="277" t="s">
        <v>500</v>
      </c>
      <c r="B36" s="393">
        <v>12.704081632653061</v>
      </c>
      <c r="C36" s="397">
        <v>-1.4</v>
      </c>
      <c r="D36" s="282">
        <v>22</v>
      </c>
      <c r="E36" s="320">
        <v>-2.2999999999999998</v>
      </c>
      <c r="F36" s="8"/>
    </row>
    <row r="37" spans="1:35" x14ac:dyDescent="0.25">
      <c r="A37" s="276" t="s">
        <v>31</v>
      </c>
      <c r="B37" s="394">
        <v>8.545918367346939</v>
      </c>
      <c r="C37" s="398">
        <v>0.2</v>
      </c>
      <c r="D37" s="283">
        <v>6.8</v>
      </c>
      <c r="E37" s="345" t="s">
        <v>477</v>
      </c>
      <c r="F37" s="105"/>
      <c r="S37" s="19"/>
      <c r="T37" s="19"/>
      <c r="U37" s="20"/>
      <c r="V37" s="10"/>
      <c r="W37" s="21"/>
    </row>
    <row r="38" spans="1:35" ht="14.45" customHeight="1" x14ac:dyDescent="0.25">
      <c r="A38" s="278" t="s">
        <v>32</v>
      </c>
      <c r="B38" s="395">
        <v>0.68877551020408168</v>
      </c>
      <c r="C38" s="399">
        <v>-1</v>
      </c>
      <c r="D38" s="281">
        <v>1.1000000000000001</v>
      </c>
      <c r="E38" s="320">
        <v>0.2</v>
      </c>
    </row>
    <row r="39" spans="1:35" ht="22.5" customHeight="1" x14ac:dyDescent="0.25">
      <c r="A39" s="590" t="s">
        <v>103</v>
      </c>
      <c r="B39" s="590"/>
      <c r="C39" s="590"/>
      <c r="D39" s="590"/>
      <c r="E39" s="590"/>
    </row>
    <row r="40" spans="1:35" x14ac:dyDescent="0.25">
      <c r="A40" s="591" t="s">
        <v>119</v>
      </c>
      <c r="B40" s="591"/>
      <c r="C40" s="591"/>
      <c r="D40" s="591"/>
      <c r="E40" s="597"/>
    </row>
    <row r="41" spans="1:35" ht="30.6" customHeight="1" x14ac:dyDescent="0.25">
      <c r="A41" s="591"/>
      <c r="B41" s="591"/>
      <c r="C41" s="591"/>
      <c r="D41" s="591"/>
      <c r="E41" s="597"/>
    </row>
    <row r="42" spans="1:35" ht="30.6" customHeight="1" x14ac:dyDescent="0.25">
      <c r="A42" s="40" t="s">
        <v>501</v>
      </c>
      <c r="B42" s="486"/>
      <c r="C42" s="486"/>
      <c r="D42" s="486"/>
      <c r="E42" s="488"/>
    </row>
    <row r="43" spans="1:35" x14ac:dyDescent="0.25">
      <c r="A43" s="61" t="s">
        <v>258</v>
      </c>
    </row>
    <row r="44" spans="1:35" x14ac:dyDescent="0.25">
      <c r="A44" s="153" t="s">
        <v>338</v>
      </c>
    </row>
    <row r="45" spans="1:35" x14ac:dyDescent="0.25">
      <c r="A45" s="153"/>
    </row>
    <row r="47" spans="1:35" x14ac:dyDescent="0.25">
      <c r="A47" s="24" t="s">
        <v>363</v>
      </c>
      <c r="F47" s="10"/>
      <c r="G47" s="554"/>
      <c r="H47" s="554"/>
      <c r="I47" s="554"/>
      <c r="J47" s="554"/>
      <c r="K47" s="10"/>
      <c r="L47" s="10"/>
      <c r="M47" s="554"/>
      <c r="N47" s="554"/>
      <c r="O47" s="554"/>
      <c r="P47" s="554"/>
      <c r="Q47" s="10"/>
      <c r="R47" s="10"/>
      <c r="S47" s="10"/>
      <c r="T47" s="554"/>
      <c r="U47" s="554"/>
      <c r="V47" s="554"/>
      <c r="W47" s="554"/>
      <c r="X47" s="10"/>
      <c r="Y47" s="10"/>
      <c r="Z47" s="10"/>
      <c r="AA47" s="10"/>
      <c r="AB47" s="554"/>
      <c r="AC47" s="554"/>
      <c r="AD47" s="554"/>
      <c r="AE47" s="554"/>
      <c r="AF47" s="10"/>
      <c r="AG47" s="10"/>
      <c r="AH47" s="10"/>
      <c r="AI47" s="10"/>
    </row>
    <row r="48" spans="1:35" ht="60" x14ac:dyDescent="0.25">
      <c r="B48" s="74" t="s">
        <v>368</v>
      </c>
      <c r="C48" s="131" t="s">
        <v>366</v>
      </c>
      <c r="D48" s="3" t="s">
        <v>367</v>
      </c>
      <c r="E48" s="139" t="s">
        <v>366</v>
      </c>
    </row>
    <row r="49" spans="1:5" x14ac:dyDescent="0.25">
      <c r="A49" s="73" t="s">
        <v>491</v>
      </c>
      <c r="B49" s="257">
        <v>1270</v>
      </c>
      <c r="C49" s="169" t="s">
        <v>180</v>
      </c>
      <c r="D49" s="372">
        <v>18070</v>
      </c>
      <c r="E49" s="169" t="s">
        <v>156</v>
      </c>
    </row>
    <row r="50" spans="1:5" x14ac:dyDescent="0.25">
      <c r="A50" s="536" t="s">
        <v>43</v>
      </c>
      <c r="B50" s="537"/>
      <c r="C50" s="537"/>
      <c r="D50" s="537"/>
      <c r="E50" s="134"/>
    </row>
    <row r="51" spans="1:5" x14ac:dyDescent="0.25">
      <c r="A51" s="270" t="s">
        <v>99</v>
      </c>
      <c r="B51" s="392">
        <v>70.463472113118613</v>
      </c>
      <c r="C51" s="396">
        <v>2.8</v>
      </c>
      <c r="D51" s="176">
        <v>56.437506919074508</v>
      </c>
      <c r="E51" s="293">
        <v>10.5</v>
      </c>
    </row>
    <row r="52" spans="1:5" x14ac:dyDescent="0.25">
      <c r="A52" s="271" t="s">
        <v>44</v>
      </c>
      <c r="B52" s="393">
        <v>16.496465043205028</v>
      </c>
      <c r="C52" s="397">
        <v>-7.1</v>
      </c>
      <c r="D52" s="261">
        <v>35.719030222517432</v>
      </c>
      <c r="E52" s="320">
        <v>-9.4</v>
      </c>
    </row>
    <row r="53" spans="1:5" x14ac:dyDescent="0.25">
      <c r="A53" s="228" t="s">
        <v>105</v>
      </c>
      <c r="B53" s="400">
        <v>13.040062843676356</v>
      </c>
      <c r="C53" s="401">
        <v>4.3</v>
      </c>
      <c r="D53" s="284">
        <v>7.8434628584080599</v>
      </c>
      <c r="E53" s="345" t="s">
        <v>189</v>
      </c>
    </row>
    <row r="54" spans="1:5" x14ac:dyDescent="0.25">
      <c r="A54" s="536" t="s">
        <v>41</v>
      </c>
      <c r="B54" s="537"/>
      <c r="C54" s="537"/>
      <c r="D54" s="537"/>
      <c r="E54" s="140"/>
    </row>
    <row r="55" spans="1:5" x14ac:dyDescent="0.25">
      <c r="A55" s="370" t="s">
        <v>100</v>
      </c>
      <c r="B55" s="392">
        <v>21.366849960722703</v>
      </c>
      <c r="C55" s="396">
        <v>-5.2</v>
      </c>
      <c r="D55" s="176">
        <v>14.437496541419955</v>
      </c>
      <c r="E55" s="293">
        <v>1.4</v>
      </c>
    </row>
    <row r="56" spans="1:5" x14ac:dyDescent="0.25">
      <c r="A56" s="275" t="s">
        <v>101</v>
      </c>
      <c r="B56" s="393">
        <v>9.1123330714846826</v>
      </c>
      <c r="C56" s="397">
        <v>-1.1000000000000001</v>
      </c>
      <c r="D56" s="261">
        <v>7.404128161142161</v>
      </c>
      <c r="E56" s="320">
        <v>-0.3</v>
      </c>
    </row>
    <row r="57" spans="1:5" x14ac:dyDescent="0.25">
      <c r="A57" s="274" t="s">
        <v>93</v>
      </c>
      <c r="B57" s="394">
        <v>10.212097407698352</v>
      </c>
      <c r="C57" s="398">
        <v>-0.5</v>
      </c>
      <c r="D57" s="181">
        <v>10.624757899396824</v>
      </c>
      <c r="E57" s="345">
        <v>0.8</v>
      </c>
    </row>
    <row r="58" spans="1:5" x14ac:dyDescent="0.25">
      <c r="A58" s="275" t="s">
        <v>79</v>
      </c>
      <c r="B58" s="393">
        <v>11.154752553024352</v>
      </c>
      <c r="C58" s="397">
        <v>0.8</v>
      </c>
      <c r="D58" s="261">
        <v>12.207404128161143</v>
      </c>
      <c r="E58" s="320">
        <v>-0.6</v>
      </c>
    </row>
    <row r="59" spans="1:5" x14ac:dyDescent="0.25">
      <c r="A59" s="274" t="s">
        <v>94</v>
      </c>
      <c r="B59" s="394">
        <v>19.245875883739199</v>
      </c>
      <c r="C59" s="398">
        <v>2.1</v>
      </c>
      <c r="D59" s="181">
        <v>15.212218471584308</v>
      </c>
      <c r="E59" s="345">
        <v>-1.2</v>
      </c>
    </row>
    <row r="60" spans="1:5" x14ac:dyDescent="0.25">
      <c r="A60" s="275" t="s">
        <v>95</v>
      </c>
      <c r="B60" s="393">
        <v>16.417910447761194</v>
      </c>
      <c r="C60" s="397">
        <v>2.7</v>
      </c>
      <c r="D60" s="261">
        <v>12.561562724807704</v>
      </c>
      <c r="E60" s="320">
        <v>-0.7</v>
      </c>
    </row>
    <row r="61" spans="1:5" x14ac:dyDescent="0.25">
      <c r="A61" s="274" t="s">
        <v>96</v>
      </c>
      <c r="B61" s="394">
        <v>8.4053417124901806</v>
      </c>
      <c r="C61" s="398">
        <v>0.8</v>
      </c>
      <c r="D61" s="181">
        <v>13.280947374246029</v>
      </c>
      <c r="E61" s="345">
        <v>-4.0999999999999996</v>
      </c>
    </row>
    <row r="62" spans="1:5" x14ac:dyDescent="0.25">
      <c r="A62" s="289" t="s">
        <v>47</v>
      </c>
      <c r="B62" s="395">
        <v>4.0848389630793402</v>
      </c>
      <c r="C62" s="399">
        <v>0.1</v>
      </c>
      <c r="D62" s="262">
        <v>14.27148469924188</v>
      </c>
      <c r="E62" s="320">
        <v>4.7</v>
      </c>
    </row>
    <row r="63" spans="1:5" x14ac:dyDescent="0.25">
      <c r="A63" s="76" t="s">
        <v>121</v>
      </c>
      <c r="B63" s="405">
        <v>73.546739984289104</v>
      </c>
      <c r="C63" s="413" t="s">
        <v>210</v>
      </c>
      <c r="D63" s="411">
        <v>118</v>
      </c>
      <c r="E63" s="375" t="s">
        <v>212</v>
      </c>
    </row>
    <row r="64" spans="1:5" x14ac:dyDescent="0.25">
      <c r="A64" s="72" t="s">
        <v>122</v>
      </c>
      <c r="B64" s="406">
        <v>28</v>
      </c>
      <c r="C64" s="414" t="s">
        <v>211</v>
      </c>
      <c r="D64" s="412">
        <v>48</v>
      </c>
      <c r="E64" s="375" t="s">
        <v>213</v>
      </c>
    </row>
    <row r="65" spans="1:1" x14ac:dyDescent="0.25">
      <c r="A65" s="55" t="s">
        <v>55</v>
      </c>
    </row>
    <row r="66" spans="1:1" x14ac:dyDescent="0.25">
      <c r="A66" s="63" t="s">
        <v>259</v>
      </c>
    </row>
    <row r="67" spans="1:1" x14ac:dyDescent="0.25">
      <c r="A67" s="153" t="s">
        <v>338</v>
      </c>
    </row>
  </sheetData>
  <sortState xmlns:xlrd2="http://schemas.microsoft.com/office/spreadsheetml/2017/richdata2" ref="A19:E29">
    <sortCondition descending="1" ref="B19:B29"/>
  </sortState>
  <mergeCells count="24">
    <mergeCell ref="A50:D50"/>
    <mergeCell ref="A54:D54"/>
    <mergeCell ref="V47:W47"/>
    <mergeCell ref="AB47:AC47"/>
    <mergeCell ref="AD47:AE47"/>
    <mergeCell ref="I47:J47"/>
    <mergeCell ref="M47:N47"/>
    <mergeCell ref="O47:P47"/>
    <mergeCell ref="T47:U47"/>
    <mergeCell ref="A7:D7"/>
    <mergeCell ref="A10:D10"/>
    <mergeCell ref="A32:D32"/>
    <mergeCell ref="A17:D17"/>
    <mergeCell ref="G47:H47"/>
    <mergeCell ref="A39:E39"/>
    <mergeCell ref="A40:E41"/>
    <mergeCell ref="T5:U5"/>
    <mergeCell ref="V5:W5"/>
    <mergeCell ref="AB5:AC5"/>
    <mergeCell ref="AD5:AE5"/>
    <mergeCell ref="G5:H5"/>
    <mergeCell ref="I5:J5"/>
    <mergeCell ref="M5:N5"/>
    <mergeCell ref="O5:P5"/>
  </mergeCells>
  <hyperlinks>
    <hyperlink ref="A2" location="SOMMAIRE!A1" display="Retour Sommaire" xr:uid="{9EFCC854-F168-47F9-96D4-28950843BEBC}"/>
  </hyperlinks>
  <pageMargins left="0.7" right="0.7"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4D6E-0391-4CD1-851D-967E7F2CF335}">
  <sheetPr>
    <tabColor rgb="FF92D050"/>
  </sheetPr>
  <dimension ref="A1:J27"/>
  <sheetViews>
    <sheetView zoomScale="90" zoomScaleNormal="90" workbookViewId="0">
      <pane ySplit="2" topLeftCell="A4" activePane="bottomLeft" state="frozen"/>
      <selection sqref="A1:L1"/>
      <selection pane="bottomLeft" activeCell="C20" sqref="C20"/>
    </sheetView>
  </sheetViews>
  <sheetFormatPr baseColWidth="10" defaultRowHeight="15" x14ac:dyDescent="0.25"/>
  <cols>
    <col min="1" max="1" width="27.5703125" customWidth="1"/>
    <col min="2" max="2" width="19.85546875" customWidth="1"/>
    <col min="3" max="3" width="20.5703125" customWidth="1"/>
    <col min="4" max="4" width="16.85546875" customWidth="1"/>
    <col min="7" max="7" width="20" customWidth="1"/>
  </cols>
  <sheetData>
    <row r="1" spans="1:10" s="45" customFormat="1" ht="15.75" x14ac:dyDescent="0.25">
      <c r="A1" s="44" t="s">
        <v>297</v>
      </c>
    </row>
    <row r="2" spans="1:10" x14ac:dyDescent="0.25">
      <c r="A2" s="49" t="s">
        <v>80</v>
      </c>
    </row>
    <row r="3" spans="1:10" x14ac:dyDescent="0.25">
      <c r="A3" s="46"/>
    </row>
    <row r="4" spans="1:10" x14ac:dyDescent="0.25">
      <c r="A4" s="534" t="s">
        <v>486</v>
      </c>
      <c r="B4" s="534"/>
      <c r="C4" s="534"/>
      <c r="D4" s="534"/>
    </row>
    <row r="5" spans="1:10" x14ac:dyDescent="0.25">
      <c r="A5" s="534"/>
      <c r="B5" s="534"/>
      <c r="C5" s="534"/>
      <c r="D5" s="534"/>
    </row>
    <row r="6" spans="1:10" ht="30" x14ac:dyDescent="0.25">
      <c r="B6" s="53" t="s">
        <v>376</v>
      </c>
      <c r="C6" s="106" t="s">
        <v>365</v>
      </c>
      <c r="D6" s="115" t="s">
        <v>42</v>
      </c>
      <c r="F6" s="98"/>
      <c r="G6" s="113"/>
      <c r="H6" s="98"/>
      <c r="I6" s="98"/>
      <c r="J6" s="98"/>
    </row>
    <row r="7" spans="1:10" x14ac:dyDescent="0.25">
      <c r="A7" s="154" t="s">
        <v>0</v>
      </c>
      <c r="B7" s="155">
        <v>640</v>
      </c>
      <c r="C7" s="156">
        <v>490</v>
      </c>
      <c r="D7" s="157">
        <v>16880</v>
      </c>
      <c r="E7" s="52"/>
      <c r="F7" s="7"/>
      <c r="G7" s="7"/>
      <c r="H7" s="7"/>
      <c r="I7" s="7"/>
      <c r="J7" s="7"/>
    </row>
    <row r="8" spans="1:10" x14ac:dyDescent="0.25">
      <c r="A8" s="158" t="s">
        <v>33</v>
      </c>
      <c r="B8" s="159">
        <v>1100</v>
      </c>
      <c r="C8" s="160">
        <v>710</v>
      </c>
      <c r="D8" s="161">
        <v>65980</v>
      </c>
      <c r="E8" s="103"/>
      <c r="F8" s="7"/>
      <c r="G8" s="7"/>
      <c r="H8" s="7"/>
      <c r="I8" s="7"/>
      <c r="J8" s="7"/>
    </row>
    <row r="9" spans="1:10" x14ac:dyDescent="0.25">
      <c r="A9" s="158" t="s">
        <v>34</v>
      </c>
      <c r="B9" s="159">
        <v>8520</v>
      </c>
      <c r="C9" s="162">
        <v>5710</v>
      </c>
      <c r="D9" s="161">
        <v>398710</v>
      </c>
      <c r="E9" s="52"/>
      <c r="F9" s="7"/>
      <c r="G9" s="7"/>
      <c r="H9" s="7"/>
      <c r="I9" s="7"/>
      <c r="J9" s="7"/>
    </row>
    <row r="10" spans="1:10" x14ac:dyDescent="0.25">
      <c r="A10" s="158" t="s">
        <v>35</v>
      </c>
      <c r="B10" s="159">
        <v>20070</v>
      </c>
      <c r="C10" s="162">
        <v>12460</v>
      </c>
      <c r="D10" s="161">
        <v>1480220</v>
      </c>
      <c r="E10" s="52"/>
      <c r="F10" s="7"/>
      <c r="G10" s="7"/>
      <c r="H10" s="7"/>
      <c r="I10" s="7"/>
      <c r="J10" s="7"/>
    </row>
    <row r="11" spans="1:10" x14ac:dyDescent="0.25">
      <c r="A11" s="158" t="s">
        <v>36</v>
      </c>
      <c r="B11" s="159">
        <v>4900</v>
      </c>
      <c r="C11" s="162">
        <v>3510</v>
      </c>
      <c r="D11" s="161">
        <v>80250</v>
      </c>
      <c r="E11" s="52"/>
      <c r="F11" s="7"/>
      <c r="G11" s="7"/>
      <c r="H11" s="7"/>
      <c r="I11" s="7"/>
      <c r="J11" s="7"/>
    </row>
    <row r="12" spans="1:10" x14ac:dyDescent="0.25">
      <c r="A12" s="158" t="s">
        <v>37</v>
      </c>
      <c r="B12" s="159">
        <v>3920</v>
      </c>
      <c r="C12" s="162">
        <v>2960</v>
      </c>
      <c r="D12" s="161">
        <v>93630</v>
      </c>
      <c r="E12" s="52"/>
      <c r="F12" s="7"/>
      <c r="G12" s="7"/>
      <c r="H12" s="7"/>
      <c r="I12" s="7"/>
      <c r="J12" s="7"/>
    </row>
    <row r="13" spans="1:10" x14ac:dyDescent="0.25">
      <c r="A13" s="163" t="s">
        <v>12</v>
      </c>
      <c r="B13" s="164">
        <v>37720</v>
      </c>
      <c r="C13" s="165">
        <v>24680</v>
      </c>
      <c r="D13" s="166">
        <v>2135670</v>
      </c>
      <c r="E13" s="52"/>
      <c r="F13" s="7"/>
      <c r="G13" s="7"/>
      <c r="H13" s="7"/>
      <c r="I13" s="7"/>
      <c r="J13" s="7"/>
    </row>
    <row r="14" spans="1:10" x14ac:dyDescent="0.25">
      <c r="A14" s="167" t="s">
        <v>230</v>
      </c>
      <c r="B14" s="168" t="s">
        <v>153</v>
      </c>
      <c r="C14" s="169" t="s">
        <v>154</v>
      </c>
      <c r="D14" s="170">
        <v>-4.5</v>
      </c>
      <c r="E14" s="52"/>
      <c r="F14" s="7"/>
      <c r="G14" s="7"/>
      <c r="H14" s="7"/>
      <c r="I14" s="7"/>
      <c r="J14" s="7"/>
    </row>
    <row r="15" spans="1:10" ht="39.75" customHeight="1" x14ac:dyDescent="0.25">
      <c r="A15" s="532" t="s">
        <v>181</v>
      </c>
      <c r="B15" s="532"/>
      <c r="C15" s="532"/>
      <c r="D15" s="532"/>
    </row>
    <row r="16" spans="1:10" ht="26.45" customHeight="1" x14ac:dyDescent="0.25">
      <c r="A16" s="533" t="s">
        <v>231</v>
      </c>
      <c r="B16" s="533"/>
      <c r="C16" s="533"/>
      <c r="D16" s="533"/>
    </row>
    <row r="17" spans="1:5" x14ac:dyDescent="0.25">
      <c r="A17" s="153" t="s">
        <v>335</v>
      </c>
    </row>
    <row r="27" spans="1:5" x14ac:dyDescent="0.25">
      <c r="B27" s="10"/>
      <c r="C27" s="10"/>
      <c r="E27" s="10"/>
    </row>
  </sheetData>
  <mergeCells count="3">
    <mergeCell ref="A15:D15"/>
    <mergeCell ref="A16:D16"/>
    <mergeCell ref="A4:D5"/>
  </mergeCells>
  <hyperlinks>
    <hyperlink ref="A2" location="SOMMAIRE!A1" display="Retour Sommaire" xr:uid="{53098E45-A57C-43E2-B0AC-A315C97E2570}"/>
  </hyperlinks>
  <pageMargins left="0.7" right="0.7" top="0.75" bottom="0.75" header="0.3" footer="0.3"/>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16A9-75B9-4F90-AD35-B41B7AB37DA1}">
  <sheetPr>
    <tabColor rgb="FF92D050"/>
  </sheetPr>
  <dimension ref="A1:F12"/>
  <sheetViews>
    <sheetView zoomScaleNormal="100" workbookViewId="0">
      <pane ySplit="2" topLeftCell="A3" activePane="bottomLeft" state="frozen"/>
      <selection sqref="A1:L1"/>
      <selection pane="bottomLeft" activeCell="A10" sqref="A10"/>
    </sheetView>
  </sheetViews>
  <sheetFormatPr baseColWidth="10" defaultRowHeight="15" x14ac:dyDescent="0.25"/>
  <cols>
    <col min="1" max="1" width="17.5703125" customWidth="1"/>
    <col min="2" max="2" width="12.5703125" customWidth="1"/>
  </cols>
  <sheetData>
    <row r="1" spans="1:6" s="45" customFormat="1" ht="15.75" x14ac:dyDescent="0.25">
      <c r="A1" s="44" t="s">
        <v>298</v>
      </c>
    </row>
    <row r="2" spans="1:6" x14ac:dyDescent="0.25">
      <c r="A2" s="49" t="s">
        <v>80</v>
      </c>
    </row>
    <row r="4" spans="1:6" x14ac:dyDescent="0.25">
      <c r="A4" s="24" t="s">
        <v>142</v>
      </c>
    </row>
    <row r="5" spans="1:6" x14ac:dyDescent="0.25">
      <c r="A5" s="423" t="s">
        <v>141</v>
      </c>
      <c r="B5" s="425">
        <v>27.7</v>
      </c>
    </row>
    <row r="6" spans="1:6" x14ac:dyDescent="0.25">
      <c r="A6" s="424">
        <v>2022</v>
      </c>
      <c r="B6" s="426">
        <v>9.8000000000000007</v>
      </c>
    </row>
    <row r="7" spans="1:6" x14ac:dyDescent="0.25">
      <c r="A7" s="423">
        <v>2023</v>
      </c>
      <c r="B7" s="427">
        <v>16</v>
      </c>
    </row>
    <row r="8" spans="1:6" x14ac:dyDescent="0.25">
      <c r="A8" s="424">
        <v>2024</v>
      </c>
      <c r="B8" s="426">
        <v>46.4</v>
      </c>
      <c r="D8" s="8"/>
    </row>
    <row r="9" spans="1:6" x14ac:dyDescent="0.25">
      <c r="A9" s="104" t="s">
        <v>260</v>
      </c>
      <c r="B9" s="57"/>
      <c r="C9" s="57"/>
      <c r="D9" s="57"/>
      <c r="E9" s="57"/>
      <c r="F9" s="57"/>
    </row>
    <row r="10" spans="1:6" x14ac:dyDescent="0.25">
      <c r="A10" s="26" t="s">
        <v>336</v>
      </c>
    </row>
    <row r="12" spans="1:6" x14ac:dyDescent="0.25">
      <c r="B12" s="8"/>
    </row>
  </sheetData>
  <hyperlinks>
    <hyperlink ref="A2" location="SOMMAIRE!A1" display="Retour Sommaire" xr:uid="{16890335-67F1-4F0C-B127-C2E97137A57F}"/>
  </hyperlinks>
  <pageMargins left="0.7" right="0.7" top="0.75" bottom="0.75" header="0.3" footer="0.3"/>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4D26-9422-49CD-A765-1D3B86A883D0}">
  <sheetPr>
    <tabColor rgb="FF92D050"/>
  </sheetPr>
  <dimension ref="A1:D27"/>
  <sheetViews>
    <sheetView zoomScaleNormal="100" workbookViewId="0">
      <pane ySplit="2" topLeftCell="A5" activePane="bottomLeft" state="frozen"/>
      <selection sqref="A1:L1"/>
      <selection pane="bottomLeft" activeCell="A24" sqref="A24:B24"/>
    </sheetView>
  </sheetViews>
  <sheetFormatPr baseColWidth="10" defaultRowHeight="15" x14ac:dyDescent="0.25"/>
  <cols>
    <col min="1" max="1" width="40.5703125" customWidth="1"/>
    <col min="2" max="2" width="26" customWidth="1"/>
    <col min="3" max="3" width="24.7109375" customWidth="1"/>
  </cols>
  <sheetData>
    <row r="1" spans="1:4" s="45" customFormat="1" ht="15.75" x14ac:dyDescent="0.25">
      <c r="A1" s="44" t="s">
        <v>298</v>
      </c>
    </row>
    <row r="2" spans="1:4" x14ac:dyDescent="0.25">
      <c r="A2" s="49" t="s">
        <v>80</v>
      </c>
    </row>
    <row r="4" spans="1:4" ht="29.45" customHeight="1" x14ac:dyDescent="0.25">
      <c r="A4" s="534" t="s">
        <v>340</v>
      </c>
      <c r="B4" s="534"/>
      <c r="C4" s="534"/>
    </row>
    <row r="5" spans="1:4" ht="43.9" customHeight="1" x14ac:dyDescent="0.25">
      <c r="A5" s="108"/>
      <c r="B5" s="144" t="s">
        <v>346</v>
      </c>
      <c r="C5" s="142" t="s">
        <v>347</v>
      </c>
    </row>
    <row r="6" spans="1:4" x14ac:dyDescent="0.25">
      <c r="A6" s="66" t="s">
        <v>485</v>
      </c>
      <c r="B6" s="210">
        <v>37720</v>
      </c>
      <c r="C6" s="169" t="s">
        <v>158</v>
      </c>
    </row>
    <row r="7" spans="1:4" x14ac:dyDescent="0.25">
      <c r="A7" s="536" t="s">
        <v>40</v>
      </c>
      <c r="B7" s="537"/>
      <c r="C7" s="538"/>
      <c r="D7" s="7"/>
    </row>
    <row r="8" spans="1:4" x14ac:dyDescent="0.25">
      <c r="A8" s="211" t="s">
        <v>90</v>
      </c>
      <c r="B8" s="212">
        <v>40.9</v>
      </c>
      <c r="C8" s="194" t="s">
        <v>377</v>
      </c>
    </row>
    <row r="9" spans="1:4" x14ac:dyDescent="0.25">
      <c r="A9" s="213" t="s">
        <v>91</v>
      </c>
      <c r="B9" s="214">
        <v>59.1</v>
      </c>
      <c r="C9" s="215" t="s">
        <v>378</v>
      </c>
    </row>
    <row r="10" spans="1:4" x14ac:dyDescent="0.25">
      <c r="A10" s="536" t="s">
        <v>116</v>
      </c>
      <c r="B10" s="537"/>
      <c r="C10" s="538"/>
    </row>
    <row r="11" spans="1:4" x14ac:dyDescent="0.25">
      <c r="A11" s="216" t="s">
        <v>6</v>
      </c>
      <c r="B11" s="212">
        <v>6.7260853273379366</v>
      </c>
      <c r="C11" s="194" t="s">
        <v>379</v>
      </c>
    </row>
    <row r="12" spans="1:4" x14ac:dyDescent="0.25">
      <c r="A12" s="213" t="s">
        <v>85</v>
      </c>
      <c r="B12" s="214">
        <v>18.641935656549435</v>
      </c>
      <c r="C12" s="215" t="s">
        <v>380</v>
      </c>
    </row>
    <row r="13" spans="1:4" x14ac:dyDescent="0.25">
      <c r="A13" s="217" t="s">
        <v>86</v>
      </c>
      <c r="B13" s="212">
        <v>14.672662063058722</v>
      </c>
      <c r="C13" s="194" t="s">
        <v>381</v>
      </c>
    </row>
    <row r="14" spans="1:4" x14ac:dyDescent="0.25">
      <c r="A14" s="218" t="s">
        <v>87</v>
      </c>
      <c r="B14" s="214">
        <v>50.843102617632887</v>
      </c>
      <c r="C14" s="215" t="s">
        <v>382</v>
      </c>
      <c r="D14" s="88"/>
    </row>
    <row r="15" spans="1:4" x14ac:dyDescent="0.25">
      <c r="A15" s="211" t="s">
        <v>88</v>
      </c>
      <c r="B15" s="212">
        <v>5.9151009046624914</v>
      </c>
      <c r="C15" s="194" t="s">
        <v>378</v>
      </c>
    </row>
    <row r="16" spans="1:4" x14ac:dyDescent="0.25">
      <c r="A16" s="213" t="s">
        <v>89</v>
      </c>
      <c r="B16" s="214">
        <v>3.2011134307585247</v>
      </c>
      <c r="C16" s="215" t="s">
        <v>383</v>
      </c>
    </row>
    <row r="17" spans="1:3" x14ac:dyDescent="0.25">
      <c r="A17" s="536" t="s">
        <v>53</v>
      </c>
      <c r="B17" s="537"/>
      <c r="C17" s="538"/>
    </row>
    <row r="18" spans="1:3" x14ac:dyDescent="0.25">
      <c r="A18" s="217" t="s">
        <v>8</v>
      </c>
      <c r="B18" s="212">
        <v>35.700000000000003</v>
      </c>
      <c r="C18" s="194" t="s">
        <v>384</v>
      </c>
    </row>
    <row r="19" spans="1:3" x14ac:dyDescent="0.25">
      <c r="A19" s="213" t="s">
        <v>9</v>
      </c>
      <c r="B19" s="214">
        <v>13.1</v>
      </c>
      <c r="C19" s="215" t="s">
        <v>378</v>
      </c>
    </row>
    <row r="20" spans="1:3" ht="15.6" customHeight="1" x14ac:dyDescent="0.25">
      <c r="A20" s="219" t="s">
        <v>48</v>
      </c>
      <c r="B20" s="212">
        <v>21.3</v>
      </c>
      <c r="C20" s="194" t="s">
        <v>385</v>
      </c>
    </row>
    <row r="21" spans="1:3" ht="15.6" customHeight="1" x14ac:dyDescent="0.25">
      <c r="A21" s="220" t="s">
        <v>135</v>
      </c>
      <c r="B21" s="214">
        <v>22</v>
      </c>
      <c r="C21" s="215" t="s">
        <v>386</v>
      </c>
    </row>
    <row r="22" spans="1:3" ht="15.6" customHeight="1" x14ac:dyDescent="0.25">
      <c r="A22" s="219" t="s">
        <v>31</v>
      </c>
      <c r="B22" s="212">
        <v>6.8</v>
      </c>
      <c r="C22" s="194" t="s">
        <v>387</v>
      </c>
    </row>
    <row r="23" spans="1:3" ht="15.6" customHeight="1" x14ac:dyDescent="0.25">
      <c r="A23" s="221" t="s">
        <v>11</v>
      </c>
      <c r="B23" s="222">
        <v>1.1000000000000001</v>
      </c>
      <c r="C23" s="223" t="s">
        <v>388</v>
      </c>
    </row>
    <row r="24" spans="1:3" ht="15.6" customHeight="1" x14ac:dyDescent="0.25">
      <c r="A24" s="539" t="s">
        <v>136</v>
      </c>
      <c r="B24" s="539"/>
    </row>
    <row r="25" spans="1:3" ht="25.5" customHeight="1" x14ac:dyDescent="0.25">
      <c r="A25" s="540" t="s">
        <v>237</v>
      </c>
      <c r="B25" s="540"/>
      <c r="C25" s="540"/>
    </row>
    <row r="26" spans="1:3" ht="12.75" customHeight="1" x14ac:dyDescent="0.25">
      <c r="A26" s="535" t="s">
        <v>335</v>
      </c>
      <c r="B26" s="535"/>
      <c r="C26" s="535"/>
    </row>
    <row r="27" spans="1:3" x14ac:dyDescent="0.25">
      <c r="A27" s="12"/>
    </row>
  </sheetData>
  <mergeCells count="7">
    <mergeCell ref="A26:C26"/>
    <mergeCell ref="A4:C4"/>
    <mergeCell ref="A7:C7"/>
    <mergeCell ref="A10:C10"/>
    <mergeCell ref="A17:C17"/>
    <mergeCell ref="A24:B24"/>
    <mergeCell ref="A25:C25"/>
  </mergeCells>
  <hyperlinks>
    <hyperlink ref="A2" location="SOMMAIRE!A1" display="Retour Sommaire" xr:uid="{64B1CC0B-D1B0-4699-9C14-B64DE71A9947}"/>
  </hyperlinks>
  <pageMargins left="0.7" right="0.7" top="0.75" bottom="0.75" header="0.3" footer="0.3"/>
  <pageSetup paperSize="9"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6A365-AD9B-4203-BC6E-DDF656511154}">
  <sheetPr>
    <tabColor rgb="FF92D050"/>
  </sheetPr>
  <dimension ref="A1:CP44"/>
  <sheetViews>
    <sheetView zoomScaleNormal="100" workbookViewId="0">
      <pane ySplit="2" topLeftCell="A3" activePane="bottomLeft" state="frozen"/>
      <selection sqref="A1:L1"/>
      <selection pane="bottomLeft" activeCell="I41" sqref="I41"/>
    </sheetView>
  </sheetViews>
  <sheetFormatPr baseColWidth="10" defaultRowHeight="15" x14ac:dyDescent="0.25"/>
  <sheetData>
    <row r="1" spans="1:1" s="45" customFormat="1" ht="15.75" x14ac:dyDescent="0.25">
      <c r="A1" s="44" t="s">
        <v>298</v>
      </c>
    </row>
    <row r="2" spans="1:1" x14ac:dyDescent="0.25">
      <c r="A2" s="49" t="s">
        <v>80</v>
      </c>
    </row>
    <row r="3" spans="1:1" x14ac:dyDescent="0.25">
      <c r="A3" s="49"/>
    </row>
    <row r="4" spans="1:1" x14ac:dyDescent="0.25">
      <c r="A4" s="24" t="s">
        <v>200</v>
      </c>
    </row>
    <row r="37" spans="1:94" x14ac:dyDescent="0.25">
      <c r="A37" s="540" t="s">
        <v>261</v>
      </c>
      <c r="B37" s="540"/>
      <c r="C37" s="540"/>
      <c r="D37" s="540"/>
      <c r="E37" s="540"/>
      <c r="F37" s="540"/>
      <c r="G37" s="540"/>
      <c r="H37" s="540"/>
    </row>
    <row r="38" spans="1:94" x14ac:dyDescent="0.25">
      <c r="A38" s="474" t="s">
        <v>335</v>
      </c>
      <c r="B38" s="474"/>
      <c r="C38" s="474"/>
    </row>
    <row r="42" spans="1:94" x14ac:dyDescent="0.25">
      <c r="A42" s="126" t="s">
        <v>16</v>
      </c>
      <c r="B42">
        <v>575</v>
      </c>
      <c r="C42">
        <v>425</v>
      </c>
      <c r="D42">
        <v>347</v>
      </c>
      <c r="E42">
        <v>367</v>
      </c>
      <c r="F42">
        <v>364</v>
      </c>
      <c r="G42">
        <v>323</v>
      </c>
      <c r="H42">
        <v>288</v>
      </c>
      <c r="I42">
        <v>256</v>
      </c>
      <c r="J42">
        <v>283</v>
      </c>
      <c r="K42">
        <v>223</v>
      </c>
      <c r="L42">
        <v>238</v>
      </c>
      <c r="M42">
        <v>204</v>
      </c>
      <c r="N42">
        <v>180</v>
      </c>
      <c r="O42">
        <v>215</v>
      </c>
      <c r="P42">
        <v>182</v>
      </c>
      <c r="Q42">
        <v>220</v>
      </c>
      <c r="R42">
        <v>255</v>
      </c>
      <c r="S42">
        <v>231</v>
      </c>
      <c r="T42">
        <v>440</v>
      </c>
      <c r="U42">
        <v>382</v>
      </c>
      <c r="V42">
        <v>446</v>
      </c>
      <c r="W42">
        <v>437</v>
      </c>
      <c r="X42">
        <v>430</v>
      </c>
      <c r="Y42">
        <v>456</v>
      </c>
      <c r="Z42">
        <v>502</v>
      </c>
      <c r="AA42">
        <v>452</v>
      </c>
      <c r="AB42">
        <v>480</v>
      </c>
      <c r="AC42">
        <v>472</v>
      </c>
      <c r="AD42">
        <v>472</v>
      </c>
      <c r="AE42">
        <v>492</v>
      </c>
      <c r="AF42">
        <v>463</v>
      </c>
      <c r="AG42">
        <v>473</v>
      </c>
      <c r="AH42">
        <v>496</v>
      </c>
      <c r="AI42">
        <v>464</v>
      </c>
      <c r="AJ42">
        <v>465</v>
      </c>
      <c r="AK42">
        <v>444</v>
      </c>
      <c r="AL42">
        <v>425</v>
      </c>
      <c r="AM42">
        <v>469</v>
      </c>
      <c r="AN42">
        <v>447</v>
      </c>
      <c r="AO42">
        <v>413</v>
      </c>
      <c r="AP42">
        <v>413</v>
      </c>
      <c r="AQ42">
        <v>365</v>
      </c>
      <c r="AR42">
        <v>365</v>
      </c>
      <c r="AS42">
        <v>344</v>
      </c>
      <c r="AT42">
        <v>360</v>
      </c>
      <c r="AU42">
        <v>295</v>
      </c>
      <c r="AV42">
        <v>335</v>
      </c>
      <c r="AW42">
        <v>302</v>
      </c>
      <c r="AX42">
        <v>279</v>
      </c>
      <c r="AY42">
        <v>256</v>
      </c>
      <c r="AZ42">
        <v>308</v>
      </c>
      <c r="BA42">
        <v>251</v>
      </c>
      <c r="BB42">
        <v>264</v>
      </c>
      <c r="BC42">
        <v>203</v>
      </c>
      <c r="BD42">
        <v>231</v>
      </c>
      <c r="BE42">
        <v>221</v>
      </c>
      <c r="BF42" s="56">
        <v>208</v>
      </c>
      <c r="BG42">
        <v>177</v>
      </c>
      <c r="BH42">
        <v>187</v>
      </c>
      <c r="BI42">
        <v>162</v>
      </c>
      <c r="BJ42">
        <v>161</v>
      </c>
      <c r="BK42">
        <v>143</v>
      </c>
      <c r="BL42">
        <v>129</v>
      </c>
      <c r="BM42">
        <v>103</v>
      </c>
      <c r="BN42">
        <v>88</v>
      </c>
      <c r="BO42">
        <v>100</v>
      </c>
      <c r="BP42">
        <v>81</v>
      </c>
      <c r="BQ42">
        <v>62</v>
      </c>
      <c r="BR42">
        <v>72</v>
      </c>
      <c r="BS42">
        <v>68</v>
      </c>
      <c r="BT42">
        <v>52</v>
      </c>
      <c r="BU42">
        <v>40</v>
      </c>
      <c r="BV42">
        <v>53</v>
      </c>
      <c r="BW42">
        <v>45</v>
      </c>
      <c r="BX42">
        <v>37</v>
      </c>
      <c r="BY42">
        <v>25</v>
      </c>
      <c r="BZ42">
        <v>24</v>
      </c>
      <c r="CA42">
        <v>21</v>
      </c>
      <c r="CB42">
        <v>12</v>
      </c>
      <c r="CC42">
        <v>23</v>
      </c>
      <c r="CD42">
        <v>20</v>
      </c>
      <c r="CE42">
        <v>5</v>
      </c>
      <c r="CF42">
        <v>9</v>
      </c>
      <c r="CG42">
        <v>11</v>
      </c>
      <c r="CH42">
        <v>9</v>
      </c>
      <c r="CI42">
        <v>7</v>
      </c>
      <c r="CJ42">
        <v>5</v>
      </c>
      <c r="CK42">
        <v>7</v>
      </c>
      <c r="CL42">
        <v>2</v>
      </c>
      <c r="CM42">
        <v>2</v>
      </c>
      <c r="CN42">
        <v>1</v>
      </c>
      <c r="CO42">
        <v>1</v>
      </c>
      <c r="CP42">
        <v>1</v>
      </c>
    </row>
    <row r="43" spans="1:94" x14ac:dyDescent="0.25">
      <c r="A43" s="127" t="s">
        <v>169</v>
      </c>
      <c r="B43">
        <v>-521</v>
      </c>
      <c r="C43">
        <v>-338</v>
      </c>
      <c r="D43">
        <v>-307</v>
      </c>
      <c r="E43">
        <v>-309</v>
      </c>
      <c r="F43">
        <v>-325</v>
      </c>
      <c r="G43">
        <v>-279</v>
      </c>
      <c r="H43">
        <v>-243</v>
      </c>
      <c r="I43">
        <v>-245</v>
      </c>
      <c r="J43">
        <v>-211</v>
      </c>
      <c r="K43">
        <v>-201</v>
      </c>
      <c r="L43">
        <v>-199</v>
      </c>
      <c r="M43">
        <v>-180</v>
      </c>
      <c r="N43">
        <v>-157</v>
      </c>
      <c r="O43">
        <v>-168</v>
      </c>
      <c r="P43">
        <v>-159</v>
      </c>
      <c r="Q43">
        <v>-168</v>
      </c>
      <c r="R43">
        <v>-163</v>
      </c>
      <c r="S43">
        <v>-129</v>
      </c>
      <c r="T43">
        <v>-313</v>
      </c>
      <c r="U43">
        <v>-340</v>
      </c>
      <c r="V43">
        <v>-327</v>
      </c>
      <c r="W43">
        <v>-356</v>
      </c>
      <c r="X43">
        <v>-358</v>
      </c>
      <c r="Y43">
        <v>-337</v>
      </c>
      <c r="Z43">
        <v>-358</v>
      </c>
      <c r="AA43">
        <v>-323</v>
      </c>
      <c r="AB43">
        <v>-345</v>
      </c>
      <c r="AC43">
        <v>-336</v>
      </c>
      <c r="AD43">
        <v>-328</v>
      </c>
      <c r="AE43">
        <v>-335</v>
      </c>
      <c r="AF43">
        <v>-329</v>
      </c>
      <c r="AG43">
        <v>-345</v>
      </c>
      <c r="AH43">
        <v>-302</v>
      </c>
      <c r="AI43">
        <v>-326</v>
      </c>
      <c r="AJ43">
        <v>-306</v>
      </c>
      <c r="AK43">
        <v>-296</v>
      </c>
      <c r="AL43">
        <v>-331</v>
      </c>
      <c r="AM43">
        <v>-295</v>
      </c>
      <c r="AN43">
        <v>-295</v>
      </c>
      <c r="AO43">
        <v>-266</v>
      </c>
      <c r="AP43">
        <v>-272</v>
      </c>
      <c r="AQ43">
        <v>-274</v>
      </c>
      <c r="AR43">
        <v>-237</v>
      </c>
      <c r="AS43">
        <v>-251</v>
      </c>
      <c r="AT43">
        <v>-244</v>
      </c>
      <c r="AU43">
        <v>-196</v>
      </c>
      <c r="AV43">
        <v>-188</v>
      </c>
      <c r="AW43">
        <v>-164</v>
      </c>
      <c r="AX43">
        <v>-158</v>
      </c>
      <c r="AY43">
        <v>-133</v>
      </c>
      <c r="AZ43">
        <v>-140</v>
      </c>
      <c r="BA43">
        <v>-126</v>
      </c>
      <c r="BB43">
        <v>-130</v>
      </c>
      <c r="BC43">
        <v>-121</v>
      </c>
      <c r="BD43">
        <v>-106</v>
      </c>
      <c r="BE43">
        <v>-108</v>
      </c>
      <c r="BF43">
        <v>-107</v>
      </c>
      <c r="BG43">
        <v>-85</v>
      </c>
      <c r="BH43">
        <v>-98</v>
      </c>
      <c r="BI43">
        <v>-75</v>
      </c>
      <c r="BJ43">
        <v>-89</v>
      </c>
      <c r="BK43">
        <v>-55</v>
      </c>
      <c r="BL43">
        <v>-56</v>
      </c>
      <c r="BM43">
        <v>-46</v>
      </c>
      <c r="BN43">
        <v>-44</v>
      </c>
      <c r="BO43">
        <v>-41</v>
      </c>
      <c r="BP43">
        <v>-36</v>
      </c>
      <c r="BQ43">
        <v>-44</v>
      </c>
      <c r="BR43">
        <v>-34</v>
      </c>
      <c r="BS43">
        <v>-35</v>
      </c>
      <c r="BT43">
        <v>-31</v>
      </c>
      <c r="BU43">
        <v>-30</v>
      </c>
      <c r="BV43">
        <v>-21</v>
      </c>
      <c r="BW43">
        <v>-14</v>
      </c>
      <c r="BX43">
        <v>-21</v>
      </c>
      <c r="BY43">
        <v>-14</v>
      </c>
      <c r="BZ43">
        <v>-10</v>
      </c>
      <c r="CA43">
        <v>-9</v>
      </c>
      <c r="CB43">
        <v>-10</v>
      </c>
      <c r="CC43">
        <v>-7</v>
      </c>
      <c r="CD43">
        <v>-12</v>
      </c>
      <c r="CE43">
        <v>-5</v>
      </c>
      <c r="CF43">
        <v>-3</v>
      </c>
      <c r="CG43">
        <v>-10</v>
      </c>
      <c r="CH43">
        <v>-5</v>
      </c>
      <c r="CI43">
        <v>-1</v>
      </c>
      <c r="CJ43">
        <v>-3</v>
      </c>
      <c r="CK43">
        <v>-1</v>
      </c>
      <c r="CL43">
        <v>-1</v>
      </c>
      <c r="CM43">
        <v>-1</v>
      </c>
      <c r="CN43">
        <v>-1</v>
      </c>
      <c r="CO43">
        <v>-1</v>
      </c>
      <c r="CP43">
        <v>0</v>
      </c>
    </row>
    <row r="44" spans="1:94" x14ac:dyDescent="0.25">
      <c r="A44" s="462" t="s">
        <v>290</v>
      </c>
      <c r="B44">
        <v>0</v>
      </c>
      <c r="C44">
        <v>1</v>
      </c>
      <c r="D44">
        <v>2</v>
      </c>
      <c r="E44">
        <v>3</v>
      </c>
      <c r="F44">
        <v>4</v>
      </c>
      <c r="G44">
        <v>5</v>
      </c>
      <c r="H44">
        <v>6</v>
      </c>
      <c r="I44">
        <v>7</v>
      </c>
      <c r="J44">
        <v>8</v>
      </c>
      <c r="K44">
        <v>9</v>
      </c>
      <c r="L44">
        <v>10</v>
      </c>
      <c r="M44">
        <v>11</v>
      </c>
      <c r="N44">
        <v>12</v>
      </c>
      <c r="O44">
        <v>13</v>
      </c>
      <c r="P44">
        <v>14</v>
      </c>
      <c r="Q44">
        <v>15</v>
      </c>
      <c r="R44">
        <v>16</v>
      </c>
      <c r="S44">
        <v>17</v>
      </c>
      <c r="T44">
        <v>18</v>
      </c>
      <c r="U44">
        <v>19</v>
      </c>
      <c r="V44">
        <v>20</v>
      </c>
      <c r="W44">
        <v>21</v>
      </c>
      <c r="X44">
        <v>22</v>
      </c>
      <c r="Y44">
        <v>23</v>
      </c>
      <c r="Z44">
        <v>24</v>
      </c>
      <c r="AA44">
        <v>25</v>
      </c>
      <c r="AB44">
        <v>26</v>
      </c>
      <c r="AC44">
        <v>27</v>
      </c>
      <c r="AD44">
        <v>28</v>
      </c>
      <c r="AE44">
        <v>29</v>
      </c>
      <c r="AF44">
        <v>30</v>
      </c>
      <c r="AG44">
        <v>31</v>
      </c>
      <c r="AH44">
        <v>32</v>
      </c>
      <c r="AI44">
        <v>33</v>
      </c>
      <c r="AJ44">
        <v>34</v>
      </c>
      <c r="AK44">
        <v>35</v>
      </c>
      <c r="AL44">
        <v>36</v>
      </c>
      <c r="AM44">
        <v>37</v>
      </c>
      <c r="AN44">
        <v>38</v>
      </c>
      <c r="AO44">
        <v>39</v>
      </c>
      <c r="AP44">
        <v>40</v>
      </c>
      <c r="AQ44">
        <v>41</v>
      </c>
      <c r="AR44">
        <v>42</v>
      </c>
      <c r="AS44">
        <v>43</v>
      </c>
      <c r="AT44">
        <v>44</v>
      </c>
      <c r="AU44">
        <v>45</v>
      </c>
      <c r="AV44">
        <v>46</v>
      </c>
      <c r="AW44">
        <v>47</v>
      </c>
      <c r="AX44">
        <v>48</v>
      </c>
      <c r="AY44">
        <v>49</v>
      </c>
      <c r="AZ44">
        <v>50</v>
      </c>
      <c r="BA44">
        <v>51</v>
      </c>
      <c r="BB44">
        <v>52</v>
      </c>
      <c r="BC44">
        <v>53</v>
      </c>
      <c r="BD44">
        <v>54</v>
      </c>
      <c r="BE44">
        <v>55</v>
      </c>
      <c r="BF44">
        <v>56</v>
      </c>
      <c r="BG44">
        <v>57</v>
      </c>
      <c r="BH44">
        <v>58</v>
      </c>
      <c r="BI44">
        <v>59</v>
      </c>
      <c r="BJ44">
        <v>60</v>
      </c>
      <c r="BK44">
        <v>61</v>
      </c>
      <c r="BL44">
        <v>62</v>
      </c>
      <c r="BM44">
        <v>63</v>
      </c>
      <c r="BN44">
        <v>64</v>
      </c>
      <c r="BO44">
        <v>65</v>
      </c>
      <c r="BP44">
        <v>66</v>
      </c>
      <c r="BQ44">
        <v>67</v>
      </c>
      <c r="BR44">
        <v>68</v>
      </c>
      <c r="BS44">
        <v>69</v>
      </c>
      <c r="BT44">
        <v>70</v>
      </c>
      <c r="BU44">
        <v>71</v>
      </c>
      <c r="BV44">
        <v>72</v>
      </c>
      <c r="BW44">
        <v>73</v>
      </c>
      <c r="BX44">
        <v>74</v>
      </c>
      <c r="BY44">
        <v>75</v>
      </c>
      <c r="BZ44">
        <v>76</v>
      </c>
      <c r="CA44">
        <v>77</v>
      </c>
      <c r="CB44">
        <v>78</v>
      </c>
      <c r="CC44">
        <v>79</v>
      </c>
      <c r="CD44">
        <v>80</v>
      </c>
      <c r="CE44">
        <v>81</v>
      </c>
      <c r="CF44">
        <v>82</v>
      </c>
      <c r="CG44">
        <v>83</v>
      </c>
      <c r="CH44">
        <v>84</v>
      </c>
      <c r="CI44">
        <v>85</v>
      </c>
      <c r="CJ44">
        <v>86</v>
      </c>
      <c r="CK44">
        <v>87</v>
      </c>
      <c r="CL44">
        <v>88</v>
      </c>
      <c r="CM44">
        <v>90</v>
      </c>
      <c r="CN44">
        <v>91</v>
      </c>
      <c r="CO44">
        <v>92</v>
      </c>
      <c r="CP44">
        <v>93</v>
      </c>
    </row>
  </sheetData>
  <mergeCells count="1">
    <mergeCell ref="A37:H37"/>
  </mergeCells>
  <hyperlinks>
    <hyperlink ref="A2" location="SOMMAIRE!A1" display="Retour Sommaire" xr:uid="{8204ABFF-4F58-49B3-AE59-25DFA55BD63E}"/>
  </hyperlinks>
  <pageMargins left="0.7" right="0.7" top="0.75" bottom="0.75" header="0.3" footer="0.3"/>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499C-AB2E-4A3D-8910-C071F8E32038}">
  <sheetPr>
    <tabColor rgb="FF92D050"/>
  </sheetPr>
  <dimension ref="A1:E16"/>
  <sheetViews>
    <sheetView zoomScaleNormal="100" workbookViewId="0">
      <pane ySplit="2" topLeftCell="A3" activePane="bottomLeft" state="frozen"/>
      <selection sqref="A1:L1"/>
      <selection pane="bottomLeft" activeCell="A17" sqref="A17"/>
    </sheetView>
  </sheetViews>
  <sheetFormatPr baseColWidth="10" defaultRowHeight="15" x14ac:dyDescent="0.25"/>
  <cols>
    <col min="1" max="1" width="38" customWidth="1"/>
    <col min="2" max="2" width="27.42578125" customWidth="1"/>
    <col min="3" max="3" width="26.7109375" customWidth="1"/>
  </cols>
  <sheetData>
    <row r="1" spans="1:5" s="45" customFormat="1" ht="15.75" x14ac:dyDescent="0.25">
      <c r="A1" s="44" t="s">
        <v>298</v>
      </c>
    </row>
    <row r="2" spans="1:5" x14ac:dyDescent="0.25">
      <c r="A2" s="49" t="s">
        <v>80</v>
      </c>
    </row>
    <row r="4" spans="1:5" x14ac:dyDescent="0.25">
      <c r="A4" s="534" t="s">
        <v>341</v>
      </c>
      <c r="B4" s="534"/>
      <c r="C4" s="534"/>
      <c r="D4" s="534"/>
    </row>
    <row r="5" spans="1:5" x14ac:dyDescent="0.25">
      <c r="A5" s="534"/>
      <c r="B5" s="534"/>
      <c r="C5" s="534"/>
      <c r="D5" s="534"/>
    </row>
    <row r="6" spans="1:5" ht="30" customHeight="1" x14ac:dyDescent="0.25">
      <c r="A6" s="107"/>
      <c r="B6" s="144" t="s">
        <v>346</v>
      </c>
      <c r="C6" s="142" t="s">
        <v>347</v>
      </c>
      <c r="D6" s="107"/>
    </row>
    <row r="7" spans="1:5" x14ac:dyDescent="0.25">
      <c r="A7" s="54" t="s">
        <v>487</v>
      </c>
      <c r="B7" s="210">
        <v>24680</v>
      </c>
      <c r="C7" s="169" t="s">
        <v>263</v>
      </c>
      <c r="E7" s="7"/>
    </row>
    <row r="8" spans="1:5" ht="16.5" customHeight="1" x14ac:dyDescent="0.25">
      <c r="A8" s="404" t="s">
        <v>8</v>
      </c>
      <c r="B8" s="357">
        <v>54.4</v>
      </c>
      <c r="C8" s="194" t="s">
        <v>389</v>
      </c>
    </row>
    <row r="9" spans="1:5" ht="16.5" customHeight="1" x14ac:dyDescent="0.25">
      <c r="A9" s="325" t="s">
        <v>9</v>
      </c>
      <c r="B9" s="358">
        <v>19.8</v>
      </c>
      <c r="C9" s="215" t="s">
        <v>390</v>
      </c>
    </row>
    <row r="10" spans="1:5" ht="16.5" customHeight="1" x14ac:dyDescent="0.25">
      <c r="A10" s="333" t="s">
        <v>48</v>
      </c>
      <c r="B10" s="359">
        <v>11.6</v>
      </c>
      <c r="C10" s="194" t="s">
        <v>380</v>
      </c>
    </row>
    <row r="11" spans="1:5" ht="16.5" customHeight="1" x14ac:dyDescent="0.25">
      <c r="A11" s="332" t="s">
        <v>135</v>
      </c>
      <c r="B11" s="358">
        <v>8</v>
      </c>
      <c r="C11" s="215" t="s">
        <v>385</v>
      </c>
    </row>
    <row r="12" spans="1:5" ht="16.5" customHeight="1" x14ac:dyDescent="0.25">
      <c r="A12" s="333" t="s">
        <v>31</v>
      </c>
      <c r="B12" s="359">
        <v>4.7</v>
      </c>
      <c r="C12" s="194" t="s">
        <v>391</v>
      </c>
    </row>
    <row r="13" spans="1:5" ht="16.5" customHeight="1" x14ac:dyDescent="0.25">
      <c r="A13" s="419" t="s">
        <v>11</v>
      </c>
      <c r="B13" s="361">
        <v>1.4</v>
      </c>
      <c r="C13" s="223" t="s">
        <v>387</v>
      </c>
    </row>
    <row r="14" spans="1:5" ht="15.6" customHeight="1" x14ac:dyDescent="0.25">
      <c r="A14" s="539" t="s">
        <v>136</v>
      </c>
      <c r="B14" s="539"/>
      <c r="E14" s="64"/>
    </row>
    <row r="15" spans="1:5" ht="26.45" customHeight="1" x14ac:dyDescent="0.25">
      <c r="A15" s="541" t="s">
        <v>262</v>
      </c>
      <c r="B15" s="542"/>
      <c r="C15" s="542"/>
      <c r="D15" s="542"/>
      <c r="E15" s="64"/>
    </row>
    <row r="16" spans="1:5" x14ac:dyDescent="0.25">
      <c r="A16" s="26" t="s">
        <v>336</v>
      </c>
    </row>
  </sheetData>
  <mergeCells count="3">
    <mergeCell ref="A4:D5"/>
    <mergeCell ref="A15:D15"/>
    <mergeCell ref="A14:B14"/>
  </mergeCells>
  <hyperlinks>
    <hyperlink ref="A2" location="SOMMAIRE!A1" display="Retour Sommaire" xr:uid="{334D2DF5-AF43-481C-BF9F-E00C68C96309}"/>
  </hyperlinks>
  <pageMargins left="0.7" right="0.7" top="0.75" bottom="0.75" header="0.3" footer="0.3"/>
  <pageSetup paperSize="9"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F2FC-000F-43F3-A6E3-0957523987E6}">
  <sheetPr>
    <tabColor rgb="FF92D050"/>
  </sheetPr>
  <dimension ref="A1:H26"/>
  <sheetViews>
    <sheetView zoomScaleNormal="100" workbookViewId="0">
      <pane ySplit="2" topLeftCell="A3" activePane="bottomLeft" state="frozen"/>
      <selection sqref="A1:L1"/>
      <selection pane="bottomLeft" activeCell="A28" sqref="A28"/>
    </sheetView>
  </sheetViews>
  <sheetFormatPr baseColWidth="10" defaultRowHeight="15" x14ac:dyDescent="0.25"/>
  <cols>
    <col min="1" max="1" width="45.85546875" customWidth="1"/>
    <col min="2" max="2" width="28.42578125" customWidth="1"/>
    <col min="3" max="3" width="24.5703125" customWidth="1"/>
    <col min="6" max="6" width="12" bestFit="1" customWidth="1"/>
  </cols>
  <sheetData>
    <row r="1" spans="1:8" s="45" customFormat="1" ht="15.75" x14ac:dyDescent="0.25">
      <c r="A1" s="44" t="s">
        <v>298</v>
      </c>
    </row>
    <row r="2" spans="1:8" x14ac:dyDescent="0.25">
      <c r="A2" s="49" t="s">
        <v>80</v>
      </c>
    </row>
    <row r="3" spans="1:8" s="24" customFormat="1" ht="26.25" customHeight="1" x14ac:dyDescent="0.25">
      <c r="A3" s="125" t="s">
        <v>348</v>
      </c>
    </row>
    <row r="4" spans="1:8" x14ac:dyDescent="0.25">
      <c r="A4" s="130"/>
      <c r="B4" s="130"/>
      <c r="E4" s="8"/>
      <c r="F4" s="8"/>
      <c r="G4" s="8"/>
      <c r="H4" s="8"/>
    </row>
    <row r="5" spans="1:8" ht="30" x14ac:dyDescent="0.25">
      <c r="A5" s="150"/>
      <c r="B5" s="144" t="s">
        <v>346</v>
      </c>
      <c r="C5" s="142" t="s">
        <v>347</v>
      </c>
      <c r="E5" s="8"/>
      <c r="F5" s="8"/>
      <c r="G5" s="8"/>
      <c r="H5" s="8"/>
    </row>
    <row r="6" spans="1:8" x14ac:dyDescent="0.25">
      <c r="A6" s="66" t="s">
        <v>485</v>
      </c>
      <c r="B6" s="210">
        <v>37720</v>
      </c>
      <c r="C6" s="169" t="s">
        <v>158</v>
      </c>
      <c r="E6" s="8"/>
      <c r="F6" s="8"/>
      <c r="G6" s="8"/>
      <c r="H6" s="8"/>
    </row>
    <row r="7" spans="1:8" x14ac:dyDescent="0.25">
      <c r="A7" s="545" t="s">
        <v>54</v>
      </c>
      <c r="B7" s="546"/>
      <c r="C7" s="547"/>
      <c r="E7" s="8"/>
      <c r="F7" s="8"/>
      <c r="G7" s="8"/>
      <c r="H7" s="8"/>
    </row>
    <row r="8" spans="1:8" x14ac:dyDescent="0.25">
      <c r="A8" s="192" t="s">
        <v>20</v>
      </c>
      <c r="B8" s="224">
        <v>67.469049070809362</v>
      </c>
      <c r="C8" s="194" t="s">
        <v>388</v>
      </c>
      <c r="E8" s="8"/>
      <c r="F8" s="109"/>
      <c r="G8" s="8"/>
      <c r="H8" s="8"/>
    </row>
    <row r="9" spans="1:8" x14ac:dyDescent="0.25">
      <c r="A9" s="225" t="s">
        <v>17</v>
      </c>
      <c r="B9" s="226">
        <v>15.378701519047747</v>
      </c>
      <c r="C9" s="215" t="s">
        <v>392</v>
      </c>
      <c r="E9" s="8"/>
      <c r="F9" s="8"/>
      <c r="G9" s="8"/>
      <c r="H9" s="8"/>
    </row>
    <row r="10" spans="1:8" x14ac:dyDescent="0.25">
      <c r="A10" s="201" t="s">
        <v>23</v>
      </c>
      <c r="B10" s="206">
        <v>8.7669998144269794</v>
      </c>
      <c r="C10" s="194" t="s">
        <v>391</v>
      </c>
      <c r="E10" s="8"/>
      <c r="F10" s="8"/>
      <c r="G10" s="8"/>
      <c r="H10" s="8"/>
    </row>
    <row r="11" spans="1:8" x14ac:dyDescent="0.25">
      <c r="A11" s="225" t="s">
        <v>28</v>
      </c>
      <c r="B11" s="226">
        <v>8.128098406723046</v>
      </c>
      <c r="C11" s="215" t="s">
        <v>393</v>
      </c>
      <c r="E11" s="8"/>
      <c r="F11" s="8"/>
      <c r="G11" s="8"/>
      <c r="H11" s="8"/>
    </row>
    <row r="12" spans="1:8" x14ac:dyDescent="0.25">
      <c r="A12" s="201" t="s">
        <v>26</v>
      </c>
      <c r="B12" s="206">
        <v>7.4812438694626335</v>
      </c>
      <c r="C12" s="194" t="s">
        <v>394</v>
      </c>
    </row>
    <row r="13" spans="1:8" x14ac:dyDescent="0.25">
      <c r="A13" s="227" t="s">
        <v>18</v>
      </c>
      <c r="B13" s="226">
        <v>5.068794570663556</v>
      </c>
      <c r="C13" s="215" t="s">
        <v>395</v>
      </c>
    </row>
    <row r="14" spans="1:8" x14ac:dyDescent="0.25">
      <c r="A14" s="201" t="s">
        <v>21</v>
      </c>
      <c r="B14" s="206">
        <v>4.2734816150155082</v>
      </c>
      <c r="C14" s="194" t="s">
        <v>396</v>
      </c>
    </row>
    <row r="15" spans="1:8" x14ac:dyDescent="0.25">
      <c r="A15" s="227" t="s">
        <v>19</v>
      </c>
      <c r="B15" s="226">
        <v>4.1859971898942234</v>
      </c>
      <c r="C15" s="215" t="s">
        <v>397</v>
      </c>
    </row>
    <row r="16" spans="1:8" x14ac:dyDescent="0.25">
      <c r="A16" s="198" t="s">
        <v>25</v>
      </c>
      <c r="B16" s="206">
        <v>2.6802046605339203</v>
      </c>
      <c r="C16" s="194" t="s">
        <v>387</v>
      </c>
    </row>
    <row r="17" spans="1:7" x14ac:dyDescent="0.25">
      <c r="A17" s="227" t="s">
        <v>24</v>
      </c>
      <c r="B17" s="226">
        <v>1.9379125685957423</v>
      </c>
      <c r="C17" s="215" t="s">
        <v>387</v>
      </c>
    </row>
    <row r="18" spans="1:7" x14ac:dyDescent="0.25">
      <c r="A18" s="198" t="s">
        <v>118</v>
      </c>
      <c r="B18" s="206">
        <v>1.7231780705707695</v>
      </c>
      <c r="C18" s="194" t="s">
        <v>398</v>
      </c>
    </row>
    <row r="19" spans="1:7" x14ac:dyDescent="0.25">
      <c r="A19" s="227" t="s">
        <v>27</v>
      </c>
      <c r="B19" s="226">
        <v>1.1956204766575649</v>
      </c>
      <c r="C19" s="215" t="s">
        <v>391</v>
      </c>
    </row>
    <row r="20" spans="1:7" x14ac:dyDescent="0.25">
      <c r="A20" s="228" t="s">
        <v>98</v>
      </c>
      <c r="B20" s="229">
        <v>25.314811378277351</v>
      </c>
      <c r="C20" s="205" t="s">
        <v>399</v>
      </c>
    </row>
    <row r="21" spans="1:7" ht="15" customHeight="1" x14ac:dyDescent="0.25">
      <c r="A21" s="543" t="s">
        <v>266</v>
      </c>
      <c r="B21" s="543"/>
      <c r="C21" s="543"/>
    </row>
    <row r="22" spans="1:7" x14ac:dyDescent="0.25">
      <c r="A22" s="543"/>
      <c r="B22" s="543"/>
      <c r="C22" s="543"/>
    </row>
    <row r="23" spans="1:7" x14ac:dyDescent="0.25">
      <c r="A23" s="543"/>
      <c r="B23" s="543"/>
      <c r="C23" s="543"/>
    </row>
    <row r="24" spans="1:7" ht="26.45" customHeight="1" x14ac:dyDescent="0.25">
      <c r="A24" s="539" t="s">
        <v>238</v>
      </c>
      <c r="B24" s="539"/>
      <c r="C24" s="539"/>
    </row>
    <row r="25" spans="1:7" ht="23.25" customHeight="1" x14ac:dyDescent="0.25">
      <c r="A25" s="544" t="s">
        <v>239</v>
      </c>
      <c r="B25" s="543"/>
      <c r="C25" s="543"/>
      <c r="D25" s="40"/>
      <c r="E25" s="40"/>
      <c r="F25" s="40"/>
      <c r="G25" s="40"/>
    </row>
    <row r="26" spans="1:7" x14ac:dyDescent="0.25">
      <c r="A26" s="153" t="s">
        <v>335</v>
      </c>
    </row>
  </sheetData>
  <sortState xmlns:xlrd2="http://schemas.microsoft.com/office/spreadsheetml/2017/richdata2" ref="A9:C20">
    <sortCondition descending="1" ref="B9:B20"/>
  </sortState>
  <mergeCells count="4">
    <mergeCell ref="A21:C23"/>
    <mergeCell ref="A24:C24"/>
    <mergeCell ref="A25:C25"/>
    <mergeCell ref="A7:C7"/>
  </mergeCells>
  <hyperlinks>
    <hyperlink ref="A2" location="SOMMAIRE!A1" display="Retour Sommaire" xr:uid="{DE28010C-BB78-442C-BAE3-15FEE9BF1556}"/>
  </hyperlinks>
  <pageMargins left="0.7" right="0.7" top="0.75" bottom="0.75" header="0.3" footer="0.3"/>
  <pageSetup paperSize="9" scale="5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331E3-23F6-4635-BF3E-70F5A1CA43A6}">
  <sheetPr>
    <tabColor rgb="FF92D050"/>
  </sheetPr>
  <dimension ref="A1:G46"/>
  <sheetViews>
    <sheetView zoomScaleNormal="100" workbookViewId="0">
      <pane ySplit="7" topLeftCell="A36" activePane="bottomLeft" state="frozen"/>
      <selection sqref="A1:L1"/>
      <selection pane="bottomLeft" activeCell="A44" sqref="A44:C44"/>
    </sheetView>
  </sheetViews>
  <sheetFormatPr baseColWidth="10" defaultRowHeight="15" x14ac:dyDescent="0.25"/>
  <cols>
    <col min="1" max="1" width="60.42578125" customWidth="1"/>
    <col min="2" max="2" width="25.5703125" customWidth="1"/>
    <col min="3" max="3" width="20.85546875" customWidth="1"/>
    <col min="4" max="4" width="4.5703125" customWidth="1"/>
    <col min="5" max="5" width="51.42578125" customWidth="1"/>
    <col min="6" max="6" width="12.28515625" customWidth="1"/>
    <col min="7" max="7" width="40.28515625" customWidth="1"/>
  </cols>
  <sheetData>
    <row r="1" spans="1:7" s="45" customFormat="1" ht="15.75" x14ac:dyDescent="0.25">
      <c r="A1" s="44" t="s">
        <v>298</v>
      </c>
    </row>
    <row r="2" spans="1:7" x14ac:dyDescent="0.25">
      <c r="A2" s="49" t="s">
        <v>80</v>
      </c>
    </row>
    <row r="4" spans="1:7" x14ac:dyDescent="0.25">
      <c r="A4" s="534" t="s">
        <v>349</v>
      </c>
      <c r="B4" s="534"/>
      <c r="C4" s="534"/>
      <c r="D4" s="534"/>
    </row>
    <row r="5" spans="1:7" x14ac:dyDescent="0.25">
      <c r="A5" s="534"/>
      <c r="B5" s="534"/>
      <c r="C5" s="534"/>
      <c r="D5" s="534"/>
      <c r="E5" s="43"/>
    </row>
    <row r="6" spans="1:7" ht="30" x14ac:dyDescent="0.25">
      <c r="A6" s="111"/>
      <c r="B6" s="144" t="s">
        <v>346</v>
      </c>
      <c r="C6" s="142" t="s">
        <v>347</v>
      </c>
      <c r="D6" s="111"/>
      <c r="E6" s="43"/>
    </row>
    <row r="7" spans="1:7" x14ac:dyDescent="0.25">
      <c r="A7" s="121" t="s">
        <v>488</v>
      </c>
      <c r="B7" s="279">
        <v>2910</v>
      </c>
      <c r="C7" s="169" t="s">
        <v>165</v>
      </c>
      <c r="E7" s="43"/>
    </row>
    <row r="8" spans="1:7" x14ac:dyDescent="0.25">
      <c r="A8" s="548" t="s">
        <v>40</v>
      </c>
      <c r="B8" s="549"/>
      <c r="C8" s="117"/>
      <c r="E8" s="43"/>
    </row>
    <row r="9" spans="1:7" x14ac:dyDescent="0.25">
      <c r="A9" s="69" t="s">
        <v>90</v>
      </c>
      <c r="B9" s="362">
        <v>77.599999999999994</v>
      </c>
      <c r="C9" s="249" t="s">
        <v>400</v>
      </c>
    </row>
    <row r="10" spans="1:7" x14ac:dyDescent="0.25">
      <c r="A10" s="80" t="s">
        <v>91</v>
      </c>
      <c r="B10" s="222">
        <v>22.4</v>
      </c>
      <c r="C10" s="223" t="s">
        <v>401</v>
      </c>
    </row>
    <row r="11" spans="1:7" ht="26.45" customHeight="1" x14ac:dyDescent="0.25">
      <c r="A11" s="548" t="s">
        <v>38</v>
      </c>
      <c r="B11" s="549"/>
      <c r="C11" s="117"/>
      <c r="E11" s="290" t="s">
        <v>350</v>
      </c>
      <c r="F11" s="144" t="s">
        <v>346</v>
      </c>
      <c r="G11" s="142" t="s">
        <v>347</v>
      </c>
    </row>
    <row r="12" spans="1:7" x14ac:dyDescent="0.25">
      <c r="A12" s="68" t="s">
        <v>6</v>
      </c>
      <c r="B12" s="362">
        <v>3.9283252929014476</v>
      </c>
      <c r="C12" s="249" t="s">
        <v>390</v>
      </c>
      <c r="E12" s="286" t="s">
        <v>6</v>
      </c>
      <c r="F12" s="362">
        <v>9.4</v>
      </c>
      <c r="G12" s="249" t="s">
        <v>214</v>
      </c>
    </row>
    <row r="13" spans="1:7" x14ac:dyDescent="0.25">
      <c r="A13" s="275" t="s">
        <v>85</v>
      </c>
      <c r="B13" s="214">
        <v>18.332184700206756</v>
      </c>
      <c r="C13" s="215" t="s">
        <v>402</v>
      </c>
      <c r="E13" s="275" t="s">
        <v>85</v>
      </c>
      <c r="F13" s="214">
        <v>44.5</v>
      </c>
      <c r="G13" s="215" t="s">
        <v>215</v>
      </c>
    </row>
    <row r="14" spans="1:7" x14ac:dyDescent="0.25">
      <c r="A14" s="274" t="s">
        <v>86</v>
      </c>
      <c r="B14" s="212">
        <v>15.161957270847692</v>
      </c>
      <c r="C14" s="194" t="s">
        <v>394</v>
      </c>
      <c r="E14" s="274" t="s">
        <v>86</v>
      </c>
      <c r="F14" s="212">
        <v>13.8</v>
      </c>
      <c r="G14" s="194" t="s">
        <v>216</v>
      </c>
    </row>
    <row r="15" spans="1:7" x14ac:dyDescent="0.25">
      <c r="A15" s="287" t="s">
        <v>87</v>
      </c>
      <c r="B15" s="214">
        <v>57.477601654031709</v>
      </c>
      <c r="C15" s="215" t="s">
        <v>403</v>
      </c>
      <c r="E15" s="287" t="s">
        <v>87</v>
      </c>
      <c r="F15" s="214">
        <v>27.2</v>
      </c>
      <c r="G15" s="215" t="s">
        <v>217</v>
      </c>
    </row>
    <row r="16" spans="1:7" x14ac:dyDescent="0.25">
      <c r="A16" s="288" t="s">
        <v>88</v>
      </c>
      <c r="B16" s="212">
        <v>3.997243280496209</v>
      </c>
      <c r="C16" s="194" t="s">
        <v>390</v>
      </c>
      <c r="E16" s="288" t="s">
        <v>88</v>
      </c>
      <c r="F16" s="212">
        <v>4</v>
      </c>
      <c r="G16" s="194" t="s">
        <v>218</v>
      </c>
    </row>
    <row r="17" spans="1:7" x14ac:dyDescent="0.25">
      <c r="A17" s="289" t="s">
        <v>89</v>
      </c>
      <c r="B17" s="222">
        <v>1.1026878015161956</v>
      </c>
      <c r="C17" s="215" t="s">
        <v>394</v>
      </c>
      <c r="E17" s="289" t="s">
        <v>89</v>
      </c>
      <c r="F17" s="222">
        <v>1.1000000000000001</v>
      </c>
      <c r="G17" s="223" t="s">
        <v>219</v>
      </c>
    </row>
    <row r="18" spans="1:7" ht="24.6" customHeight="1" x14ac:dyDescent="0.25">
      <c r="A18" s="548" t="s">
        <v>53</v>
      </c>
      <c r="B18" s="549"/>
      <c r="C18" s="117"/>
      <c r="E18" s="553" t="s">
        <v>247</v>
      </c>
      <c r="F18" s="553"/>
      <c r="G18" s="553"/>
    </row>
    <row r="19" spans="1:7" x14ac:dyDescent="0.25">
      <c r="A19" s="291" t="s">
        <v>8</v>
      </c>
      <c r="B19" s="362">
        <v>7.4544829955341809</v>
      </c>
      <c r="C19" s="249" t="s">
        <v>404</v>
      </c>
      <c r="E19" s="153" t="s">
        <v>337</v>
      </c>
    </row>
    <row r="20" spans="1:7" x14ac:dyDescent="0.25">
      <c r="A20" s="213" t="s">
        <v>9</v>
      </c>
      <c r="B20" s="214">
        <v>34.008931638612161</v>
      </c>
      <c r="C20" s="215" t="s">
        <v>391</v>
      </c>
    </row>
    <row r="21" spans="1:7" x14ac:dyDescent="0.25">
      <c r="A21" s="219" t="s">
        <v>48</v>
      </c>
      <c r="B21" s="212">
        <v>44.280316042597043</v>
      </c>
      <c r="C21" s="194" t="s">
        <v>393</v>
      </c>
    </row>
    <row r="22" spans="1:7" x14ac:dyDescent="0.25">
      <c r="A22" s="220" t="s">
        <v>495</v>
      </c>
      <c r="B22" s="214">
        <v>9.8591549295774641</v>
      </c>
      <c r="C22" s="215" t="s">
        <v>387</v>
      </c>
    </row>
    <row r="23" spans="1:7" x14ac:dyDescent="0.25">
      <c r="A23" s="219" t="s">
        <v>10</v>
      </c>
      <c r="B23" s="212">
        <v>4.1909996564754382</v>
      </c>
      <c r="C23" s="194" t="s">
        <v>405</v>
      </c>
    </row>
    <row r="24" spans="1:7" x14ac:dyDescent="0.25">
      <c r="A24" s="221" t="s">
        <v>11</v>
      </c>
      <c r="B24" s="222">
        <v>0.20611473720371004</v>
      </c>
      <c r="C24" s="215" t="s">
        <v>404</v>
      </c>
    </row>
    <row r="25" spans="1:7" x14ac:dyDescent="0.25">
      <c r="A25" s="548" t="s">
        <v>496</v>
      </c>
      <c r="B25" s="549"/>
      <c r="C25" s="117"/>
    </row>
    <row r="26" spans="1:7" x14ac:dyDescent="0.25">
      <c r="A26" s="192" t="s">
        <v>20</v>
      </c>
      <c r="B26" s="224">
        <v>48.265200961868779</v>
      </c>
      <c r="C26" s="249" t="s">
        <v>406</v>
      </c>
    </row>
    <row r="27" spans="1:7" x14ac:dyDescent="0.25">
      <c r="A27" s="227" t="s">
        <v>28</v>
      </c>
      <c r="B27" s="226">
        <v>45.723119203023018</v>
      </c>
      <c r="C27" s="215" t="s">
        <v>381</v>
      </c>
    </row>
    <row r="28" spans="1:7" x14ac:dyDescent="0.25">
      <c r="A28" s="201" t="s">
        <v>17</v>
      </c>
      <c r="B28" s="206">
        <v>13.6722775678461</v>
      </c>
      <c r="C28" s="194" t="s">
        <v>407</v>
      </c>
    </row>
    <row r="29" spans="1:7" x14ac:dyDescent="0.25">
      <c r="A29" s="225" t="s">
        <v>23</v>
      </c>
      <c r="B29" s="226">
        <v>8.8972861559601526</v>
      </c>
      <c r="C29" s="215" t="s">
        <v>404</v>
      </c>
    </row>
    <row r="30" spans="1:7" x14ac:dyDescent="0.25">
      <c r="A30" s="201" t="s">
        <v>26</v>
      </c>
      <c r="B30" s="206">
        <v>7.9354173823428384</v>
      </c>
      <c r="C30" s="194" t="s">
        <v>397</v>
      </c>
    </row>
    <row r="31" spans="1:7" x14ac:dyDescent="0.25">
      <c r="A31" s="227" t="s">
        <v>19</v>
      </c>
      <c r="B31" s="226">
        <v>3.4695980762624528</v>
      </c>
      <c r="C31" s="215" t="s">
        <v>391</v>
      </c>
    </row>
    <row r="32" spans="1:7" x14ac:dyDescent="0.25">
      <c r="A32" s="198" t="s">
        <v>25</v>
      </c>
      <c r="B32" s="206">
        <v>2.7481964960494674</v>
      </c>
      <c r="C32" s="194" t="s">
        <v>394</v>
      </c>
    </row>
    <row r="33" spans="1:5" x14ac:dyDescent="0.25">
      <c r="A33" s="227" t="s">
        <v>21</v>
      </c>
      <c r="B33" s="226">
        <v>2.3703194778426657</v>
      </c>
      <c r="C33" s="215" t="s">
        <v>404</v>
      </c>
    </row>
    <row r="34" spans="1:5" x14ac:dyDescent="0.25">
      <c r="A34" s="198" t="s">
        <v>18</v>
      </c>
      <c r="B34" s="206">
        <v>1.7519752662315355</v>
      </c>
      <c r="C34" s="194" t="s">
        <v>391</v>
      </c>
    </row>
    <row r="35" spans="1:5" x14ac:dyDescent="0.25">
      <c r="A35" s="227" t="s">
        <v>24</v>
      </c>
      <c r="B35" s="226">
        <v>1.5458605290278256</v>
      </c>
      <c r="C35" s="215" t="s">
        <v>398</v>
      </c>
    </row>
    <row r="36" spans="1:5" x14ac:dyDescent="0.25">
      <c r="A36" s="198" t="s">
        <v>22</v>
      </c>
      <c r="B36" s="206">
        <v>1.0649261422191687</v>
      </c>
      <c r="C36" s="194" t="s">
        <v>394</v>
      </c>
    </row>
    <row r="37" spans="1:5" x14ac:dyDescent="0.25">
      <c r="A37" s="227" t="s">
        <v>27</v>
      </c>
      <c r="B37" s="226">
        <v>0.61834421161113018</v>
      </c>
      <c r="C37" s="215" t="s">
        <v>387</v>
      </c>
      <c r="E37" s="7"/>
    </row>
    <row r="38" spans="1:5" x14ac:dyDescent="0.25">
      <c r="A38" s="500" t="s">
        <v>497</v>
      </c>
      <c r="B38" s="229">
        <v>26.623153555479217</v>
      </c>
      <c r="C38" s="205" t="s">
        <v>408</v>
      </c>
    </row>
    <row r="39" spans="1:5" x14ac:dyDescent="0.25">
      <c r="A39" s="548" t="s">
        <v>106</v>
      </c>
      <c r="B39" s="549"/>
      <c r="C39" s="117"/>
    </row>
    <row r="40" spans="1:5" x14ac:dyDescent="0.25">
      <c r="A40" s="263" t="s">
        <v>107</v>
      </c>
      <c r="B40" s="224">
        <v>70.250772930264517</v>
      </c>
      <c r="C40" s="249" t="s">
        <v>409</v>
      </c>
    </row>
    <row r="41" spans="1:5" x14ac:dyDescent="0.25">
      <c r="A41" s="285" t="s">
        <v>45</v>
      </c>
      <c r="B41" s="294">
        <v>29.749227069735483</v>
      </c>
      <c r="C41" s="223" t="s">
        <v>410</v>
      </c>
    </row>
    <row r="42" spans="1:5" s="42" customFormat="1" ht="14.45" customHeight="1" x14ac:dyDescent="0.25">
      <c r="A42" s="539" t="s">
        <v>136</v>
      </c>
      <c r="B42" s="539"/>
    </row>
    <row r="43" spans="1:5" s="42" customFormat="1" ht="14.45" customHeight="1" x14ac:dyDescent="0.25">
      <c r="A43" s="550" t="s">
        <v>498</v>
      </c>
      <c r="B43" s="550"/>
      <c r="C43" s="550"/>
    </row>
    <row r="44" spans="1:5" ht="26.25" customHeight="1" x14ac:dyDescent="0.25">
      <c r="A44" s="551" t="s">
        <v>499</v>
      </c>
      <c r="B44" s="551"/>
      <c r="C44" s="551"/>
    </row>
    <row r="45" spans="1:5" ht="24.6" customHeight="1" x14ac:dyDescent="0.25">
      <c r="A45" s="552" t="s">
        <v>248</v>
      </c>
      <c r="B45" s="552"/>
      <c r="C45" s="552"/>
    </row>
    <row r="46" spans="1:5" x14ac:dyDescent="0.25">
      <c r="A46" s="26" t="s">
        <v>337</v>
      </c>
    </row>
  </sheetData>
  <mergeCells count="11">
    <mergeCell ref="A4:D5"/>
    <mergeCell ref="A8:B8"/>
    <mergeCell ref="A11:B11"/>
    <mergeCell ref="A18:B18"/>
    <mergeCell ref="A25:B25"/>
    <mergeCell ref="A39:B39"/>
    <mergeCell ref="A43:C43"/>
    <mergeCell ref="A44:C44"/>
    <mergeCell ref="A45:C45"/>
    <mergeCell ref="E18:G18"/>
    <mergeCell ref="A42:B42"/>
  </mergeCells>
  <hyperlinks>
    <hyperlink ref="A2" location="SOMMAIRE!A1" display="Retour Sommaire" xr:uid="{CB07EE74-281C-4287-AF9C-BD99AC068774}"/>
  </hyperlinks>
  <pageMargins left="0.7" right="0.7" top="0.75" bottom="0.75" header="0.3" footer="0.3"/>
  <pageSetup paperSize="9" scale="38" orientation="portrait" r:id="rId1"/>
  <colBreaks count="1" manualBreakCount="1">
    <brk id="8"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22</vt:i4>
      </vt:variant>
    </vt:vector>
  </HeadingPairs>
  <TitlesOfParts>
    <vt:vector size="47" baseType="lpstr">
      <vt:lpstr>SOMMAIRE</vt:lpstr>
      <vt:lpstr>A LIRE</vt:lpstr>
      <vt:lpstr>Illustration1</vt:lpstr>
      <vt:lpstr>Illustration1_comp</vt:lpstr>
      <vt:lpstr>Illustration2</vt:lpstr>
      <vt:lpstr>Illustration2_comp1</vt:lpstr>
      <vt:lpstr>Illustration2_comp2</vt:lpstr>
      <vt:lpstr>Illustration3</vt:lpstr>
      <vt:lpstr>Illustration3_comp</vt:lpstr>
      <vt:lpstr>Illustration4</vt:lpstr>
      <vt:lpstr>Illustration5</vt:lpstr>
      <vt:lpstr>Illustration6</vt:lpstr>
      <vt:lpstr>Illustration6_comp</vt:lpstr>
      <vt:lpstr>Illustration7</vt:lpstr>
      <vt:lpstr>Illustration7_comp2</vt:lpstr>
      <vt:lpstr>Illustration7_comp1</vt:lpstr>
      <vt:lpstr>Illustration8</vt:lpstr>
      <vt:lpstr>Publics_spécifiques</vt:lpstr>
      <vt:lpstr>Âge</vt:lpstr>
      <vt:lpstr>Alpes-de-Haute-Provence</vt:lpstr>
      <vt:lpstr>Hautes-Alpes</vt:lpstr>
      <vt:lpstr>Alpes-Maritimes</vt:lpstr>
      <vt:lpstr>Bouches-du-Rhône</vt:lpstr>
      <vt:lpstr>Var</vt:lpstr>
      <vt:lpstr>Vaucluse</vt:lpstr>
      <vt:lpstr>'A LIRE'!Zone_d_impression</vt:lpstr>
      <vt:lpstr>'Alpes-de-Haute-Provence'!Zone_d_impression</vt:lpstr>
      <vt:lpstr>'Alpes-Maritimes'!Zone_d_impression</vt:lpstr>
      <vt:lpstr>'Bouches-du-Rhône'!Zone_d_impression</vt:lpstr>
      <vt:lpstr>'Hautes-Alpes'!Zone_d_impression</vt:lpstr>
      <vt:lpstr>Illustration1!Zone_d_impression</vt:lpstr>
      <vt:lpstr>Illustration1_comp!Zone_d_impression</vt:lpstr>
      <vt:lpstr>Illustration2!Zone_d_impression</vt:lpstr>
      <vt:lpstr>Illustration2_comp1!Zone_d_impression</vt:lpstr>
      <vt:lpstr>Illustration2_comp2!Zone_d_impression</vt:lpstr>
      <vt:lpstr>Illustration3!Zone_d_impression</vt:lpstr>
      <vt:lpstr>Illustration3_comp!Zone_d_impression</vt:lpstr>
      <vt:lpstr>Illustration4!Zone_d_impression</vt:lpstr>
      <vt:lpstr>Illustration5!Zone_d_impression</vt:lpstr>
      <vt:lpstr>Illustration6!Zone_d_impression</vt:lpstr>
      <vt:lpstr>Illustration7!Zone_d_impression</vt:lpstr>
      <vt:lpstr>Illustration7_comp1!Zone_d_impression</vt:lpstr>
      <vt:lpstr>Illustration8!Zone_d_impression</vt:lpstr>
      <vt:lpstr>Publics_spécifiques!Zone_d_impression</vt:lpstr>
      <vt:lpstr>SOMMAIRE!Zone_d_impression</vt:lpstr>
      <vt:lpstr>Var!Zone_d_impression</vt:lpstr>
      <vt:lpstr>Vaucluse!Zone_d_impression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BLANCHE, Jerome (DREETS-PACA)</dc:creator>
  <cp:lastModifiedBy>DANGELO, Virginie (DREETS-PACA)</cp:lastModifiedBy>
  <cp:lastPrinted>2025-10-21T08:26:56Z</cp:lastPrinted>
  <dcterms:created xsi:type="dcterms:W3CDTF">2024-04-12T11:59:06Z</dcterms:created>
  <dcterms:modified xsi:type="dcterms:W3CDTF">2025-11-04T13:19:03Z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2025-07-24T12:48:13Z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9887abb7-0c2b-47ac-9be0-c1d6a78e977c</vt:lpwstr>
  </property>
  <property fmtid="{D5CDD505-2E9C-101B-9397-08002B2CF9AE}" pid="8" name="MSIP_Label_3094c1fb-3db8-4cce-b079-9b022302847f_ContentBits">
    <vt:lpwstr>0</vt:lpwstr>
  </property>
</Properties>
</file>